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embeddings/oleObject3.bin" ContentType="application/vnd.openxmlformats-officedocument.oleObject"/>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5.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45" yWindow="0" windowWidth="20730" windowHeight="4170" tabRatio="811"/>
  </bookViews>
  <sheets>
    <sheet name="P1" sheetId="33" r:id="rId1"/>
    <sheet name="P2  " sheetId="36" r:id="rId2"/>
    <sheet name="P3" sheetId="1" r:id="rId3"/>
    <sheet name="P4 " sheetId="2" r:id="rId4"/>
    <sheet name="P5" sheetId="3" r:id="rId5"/>
    <sheet name="P6" sheetId="6" r:id="rId6"/>
    <sheet name="P7" sheetId="7" r:id="rId7"/>
    <sheet name="P8" sheetId="8" r:id="rId8"/>
    <sheet name="P9 " sheetId="37" r:id="rId9"/>
    <sheet name="P10 " sheetId="29" r:id="rId10"/>
    <sheet name="P11" sheetId="22" r:id="rId11"/>
    <sheet name="P12" sheetId="46" r:id="rId12"/>
    <sheet name="P13" sheetId="47" r:id="rId13"/>
    <sheet name="P14" sheetId="38" r:id="rId14"/>
    <sheet name="P15" sheetId="39" r:id="rId15"/>
    <sheet name="P16" sheetId="40" r:id="rId16"/>
    <sheet name="P17" sheetId="23" r:id="rId17"/>
    <sheet name="P18" sheetId="24" r:id="rId18"/>
    <sheet name="P19" sheetId="45" r:id="rId19"/>
    <sheet name="P20" sheetId="43" r:id="rId20"/>
    <sheet name="P21" sheetId="18" r:id="rId21"/>
    <sheet name="P22" sheetId="41" r:id="rId22"/>
    <sheet name="P23" sheetId="16" r:id="rId23"/>
    <sheet name="P24" sheetId="17" r:id="rId24"/>
    <sheet name="P25" sheetId="42" r:id="rId25"/>
  </sheets>
  <definedNames>
    <definedName name="_xlnm.Print_Area" localSheetId="0">'P1'!$A$1:$J$60</definedName>
    <definedName name="_xlnm.Print_Area" localSheetId="9">'P10 '!$A$1:$J$60</definedName>
    <definedName name="_xlnm.Print_Area" localSheetId="10">'P11'!$A$1:$J$48</definedName>
    <definedName name="_xlnm.Print_Area" localSheetId="11">'P12'!$A$1:$J$60</definedName>
    <definedName name="_xlnm.Print_Area" localSheetId="12">'P13'!$A$1:$J$60</definedName>
    <definedName name="_xlnm.Print_Area" localSheetId="13">'P14'!$A$1:$AF$59</definedName>
    <definedName name="_xlnm.Print_Area" localSheetId="16">'P17'!$A$1:$Y$19</definedName>
    <definedName name="_xlnm.Print_Area" localSheetId="17">'P18'!$A$1:$P$25</definedName>
    <definedName name="_xlnm.Print_Area" localSheetId="18">'P19'!$A$1:$K$46</definedName>
    <definedName name="_xlnm.Print_Area" localSheetId="1">'P2  '!$A$1:$J$60</definedName>
    <definedName name="_xlnm.Print_Area" localSheetId="19">'P20'!$A$1:$K$46</definedName>
    <definedName name="_xlnm.Print_Area" localSheetId="20">'P21'!$A$1:$J$62</definedName>
    <definedName name="_xlnm.Print_Area" localSheetId="21">'P22'!$A$1:$J$60</definedName>
    <definedName name="_xlnm.Print_Area" localSheetId="24">'P25'!$A$1:$I$52</definedName>
    <definedName name="_xlnm.Print_Area" localSheetId="3">'P4 '!$A$1:$J$60</definedName>
    <definedName name="_xlnm.Print_Area" localSheetId="4">'P5'!$A$1:$J$60</definedName>
    <definedName name="_xlnm.Print_Area" localSheetId="5">'P6'!$A$1:$I$30</definedName>
    <definedName name="_xlnm.Print_Area" localSheetId="6">'P7'!$A$1:$K$30</definedName>
    <definedName name="_xlnm.Print_Area" localSheetId="7">'P8'!$A$1:$I$30</definedName>
    <definedName name="_xlnm.Print_Area" localSheetId="8">'P9 '!$A$1:$J$60</definedName>
    <definedName name="学校種" localSheetId="0">#REF!</definedName>
    <definedName name="学校種" localSheetId="11">#REF!</definedName>
    <definedName name="学校種" localSheetId="12">#REF!</definedName>
    <definedName name="学校種" localSheetId="18">#REF!</definedName>
    <definedName name="学校種" localSheetId="19">#REF!</definedName>
    <definedName name="学校種" localSheetId="21">#REF!</definedName>
    <definedName name="学校種" localSheetId="24">#REF!</definedName>
    <definedName name="学校種">#REF!</definedName>
    <definedName name="規模" localSheetId="0">#REF!</definedName>
    <definedName name="規模" localSheetId="11">#REF!</definedName>
    <definedName name="規模" localSheetId="12">#REF!</definedName>
    <definedName name="規模" localSheetId="18">#REF!</definedName>
    <definedName name="規模" localSheetId="19">#REF!</definedName>
    <definedName name="規模" localSheetId="21">#REF!</definedName>
    <definedName name="規模" localSheetId="24">#REF!</definedName>
    <definedName name="規模">#REF!</definedName>
    <definedName name="設置者" localSheetId="11">#REF!</definedName>
    <definedName name="設置者" localSheetId="12">#REF!</definedName>
    <definedName name="設置者" localSheetId="18">#REF!</definedName>
    <definedName name="設置者" localSheetId="19">#REF!</definedName>
    <definedName name="設置者" localSheetId="21">#REF!</definedName>
    <definedName name="設置者" localSheetId="24">#REF!</definedName>
    <definedName name="設置者">#REF!</definedName>
    <definedName name="相談員" localSheetId="0">#REF!</definedName>
    <definedName name="相談員" localSheetId="11">#REF!</definedName>
    <definedName name="相談員" localSheetId="12">#REF!</definedName>
    <definedName name="相談員" localSheetId="18">#REF!</definedName>
    <definedName name="相談員" localSheetId="19">#REF!</definedName>
    <definedName name="相談員" localSheetId="21">#REF!</definedName>
    <definedName name="相談員" localSheetId="24">#REF!</definedName>
    <definedName name="相談員">#REF!</definedName>
    <definedName name="男女" localSheetId="0">#REF!</definedName>
    <definedName name="男女" localSheetId="11">#REF!</definedName>
    <definedName name="男女" localSheetId="12">#REF!</definedName>
    <definedName name="男女" localSheetId="18">#REF!</definedName>
    <definedName name="男女" localSheetId="19">#REF!</definedName>
    <definedName name="男女" localSheetId="21">#REF!</definedName>
    <definedName name="男女" localSheetId="24">#REF!</definedName>
    <definedName name="男女">#REF!</definedName>
    <definedName name="都道府県" localSheetId="0">#REF!</definedName>
    <definedName name="都道府県" localSheetId="11">#REF!</definedName>
    <definedName name="都道府県" localSheetId="12">#REF!</definedName>
    <definedName name="都道府県" localSheetId="18">#REF!</definedName>
    <definedName name="都道府県" localSheetId="19">#REF!</definedName>
    <definedName name="都道府県" localSheetId="21">#REF!</definedName>
    <definedName name="都道府県" localSheetId="24">#REF!</definedName>
    <definedName name="都道府県">#REF!</definedName>
    <definedName name="年齢" localSheetId="0">#REF!</definedName>
    <definedName name="年齢" localSheetId="11">#REF!</definedName>
    <definedName name="年齢" localSheetId="12">#REF!</definedName>
    <definedName name="年齢" localSheetId="18">#REF!</definedName>
    <definedName name="年齢" localSheetId="19">#REF!</definedName>
    <definedName name="年齢" localSheetId="21">#REF!</definedName>
    <definedName name="年齢" localSheetId="24">#REF!</definedName>
    <definedName name="年齢">#REF!</definedName>
    <definedName name="年齢１" localSheetId="0">#REF!</definedName>
    <definedName name="年齢１" localSheetId="9">#REF!</definedName>
    <definedName name="年齢１" localSheetId="11">#REF!</definedName>
    <definedName name="年齢１" localSheetId="12">#REF!</definedName>
    <definedName name="年齢１" localSheetId="18">#REF!</definedName>
    <definedName name="年齢１" localSheetId="1">#REF!</definedName>
    <definedName name="年齢１" localSheetId="19">#REF!</definedName>
    <definedName name="年齢１" localSheetId="21">#REF!</definedName>
    <definedName name="年齢１" localSheetId="24">#REF!</definedName>
    <definedName name="年齢１" localSheetId="8">#REF!</definedName>
    <definedName name="年齢１">#REF!</definedName>
    <definedName name="発育項目" localSheetId="11">#REF!</definedName>
    <definedName name="発育項目" localSheetId="12">#REF!</definedName>
    <definedName name="発育項目" localSheetId="18">#REF!</definedName>
    <definedName name="発育項目" localSheetId="19">#REF!</definedName>
    <definedName name="発育項目" localSheetId="21">#REF!</definedName>
    <definedName name="発育項目" localSheetId="24">#REF!</definedName>
    <definedName name="発育項目">#REF!</definedName>
  </definedNames>
  <calcPr calcId="145621" calcMode="manual" iterate="1" iterateCount="1"/>
</workbook>
</file>

<file path=xl/calcChain.xml><?xml version="1.0" encoding="utf-8"?>
<calcChain xmlns="http://schemas.openxmlformats.org/spreadsheetml/2006/main">
  <c r="V17" i="23" l="1"/>
  <c r="P19" i="23"/>
  <c r="H63" i="1" l="1"/>
  <c r="H62" i="1"/>
  <c r="H61" i="1"/>
  <c r="H60" i="1"/>
  <c r="H59" i="1"/>
  <c r="H58" i="1"/>
  <c r="H57" i="1"/>
  <c r="H56" i="1"/>
  <c r="H55" i="1"/>
  <c r="H54" i="1"/>
  <c r="H53" i="1"/>
  <c r="H52" i="1"/>
  <c r="H51" i="1"/>
  <c r="H50" i="1"/>
  <c r="H49" i="1"/>
  <c r="H48" i="1"/>
  <c r="H47" i="1"/>
  <c r="H46" i="1"/>
  <c r="H45" i="1"/>
  <c r="H44" i="1"/>
  <c r="H43" i="1"/>
  <c r="H42" i="1"/>
  <c r="H41" i="1"/>
  <c r="H40" i="1"/>
  <c r="H39" i="1"/>
  <c r="H38" i="1"/>
  <c r="H32" i="1"/>
  <c r="H31" i="1"/>
  <c r="H30" i="1"/>
  <c r="H29" i="1"/>
  <c r="H28" i="1"/>
  <c r="H27" i="1"/>
  <c r="H26" i="1"/>
  <c r="H25" i="1"/>
  <c r="H24" i="1"/>
  <c r="H23" i="1"/>
  <c r="H22" i="1"/>
  <c r="H21" i="1"/>
  <c r="H20" i="1"/>
  <c r="H19" i="1"/>
  <c r="H18" i="1"/>
  <c r="H17" i="1"/>
  <c r="H16" i="1"/>
  <c r="H15" i="1"/>
  <c r="H14" i="1"/>
  <c r="H13" i="1"/>
  <c r="H12" i="1"/>
  <c r="H11" i="1"/>
  <c r="H10" i="1"/>
  <c r="H9" i="1"/>
  <c r="H8" i="1"/>
  <c r="H7" i="1"/>
  <c r="Y15" i="47" l="1"/>
  <c r="X15" i="47"/>
  <c r="W15" i="47"/>
  <c r="V15" i="47"/>
  <c r="U15" i="47"/>
  <c r="T15" i="47"/>
  <c r="S15" i="47"/>
  <c r="R15" i="47"/>
  <c r="Q15" i="47"/>
  <c r="P15" i="47"/>
  <c r="O15" i="47"/>
  <c r="N15" i="47"/>
  <c r="M15" i="47"/>
  <c r="Y7" i="47"/>
  <c r="X7" i="47"/>
  <c r="W7" i="47"/>
  <c r="V7" i="47"/>
  <c r="U7" i="47"/>
  <c r="T7" i="47"/>
  <c r="S7" i="47"/>
  <c r="R7" i="47"/>
  <c r="Q7" i="47"/>
  <c r="P7" i="47"/>
  <c r="O7" i="47"/>
  <c r="N7" i="47"/>
  <c r="M7" i="47"/>
  <c r="Y6" i="46"/>
  <c r="X6" i="46"/>
  <c r="W6" i="46"/>
  <c r="V6" i="46"/>
  <c r="U6" i="46"/>
  <c r="T6" i="46"/>
  <c r="S6" i="46"/>
  <c r="R6" i="46"/>
  <c r="Q6" i="46"/>
  <c r="P6" i="46"/>
  <c r="O6" i="46"/>
  <c r="N6" i="46"/>
  <c r="M6" i="46"/>
  <c r="N15" i="46"/>
  <c r="O15" i="46"/>
  <c r="P15" i="46"/>
  <c r="Q15" i="46"/>
  <c r="R15" i="46"/>
  <c r="S15" i="46"/>
  <c r="T15" i="46"/>
  <c r="U15" i="46"/>
  <c r="V15" i="46"/>
  <c r="W15" i="46"/>
  <c r="X15" i="46"/>
  <c r="Y15" i="46"/>
  <c r="M15" i="46"/>
  <c r="O5" i="43" l="1"/>
  <c r="F18" i="43"/>
  <c r="I18" i="43"/>
  <c r="J18" i="43"/>
  <c r="K18" i="43"/>
  <c r="K43" i="43"/>
  <c r="J43" i="43"/>
  <c r="I43" i="43"/>
  <c r="F43" i="43"/>
  <c r="K42" i="43"/>
  <c r="J42" i="43"/>
  <c r="I42" i="43"/>
  <c r="F42" i="43"/>
  <c r="K41" i="43"/>
  <c r="J41" i="43"/>
  <c r="I41" i="43"/>
  <c r="F41" i="43"/>
  <c r="K40" i="43"/>
  <c r="J40" i="43"/>
  <c r="I40" i="43"/>
  <c r="F40" i="43"/>
  <c r="K39" i="43"/>
  <c r="J39" i="43"/>
  <c r="I39" i="43"/>
  <c r="F39" i="43"/>
  <c r="K38" i="43"/>
  <c r="J38" i="43"/>
  <c r="I38" i="43"/>
  <c r="F38" i="43"/>
  <c r="K37" i="43"/>
  <c r="J37" i="43"/>
  <c r="I37" i="43"/>
  <c r="F37" i="43"/>
  <c r="K36" i="43"/>
  <c r="J36" i="43"/>
  <c r="I36" i="43"/>
  <c r="F36" i="43"/>
  <c r="K35" i="43"/>
  <c r="J35" i="43"/>
  <c r="I35" i="43"/>
  <c r="F35" i="43"/>
  <c r="K34" i="43"/>
  <c r="J34" i="43"/>
  <c r="I34" i="43"/>
  <c r="F34" i="43"/>
  <c r="K33" i="43"/>
  <c r="J33" i="43"/>
  <c r="I33" i="43"/>
  <c r="F33" i="43"/>
  <c r="K32" i="43"/>
  <c r="J32" i="43"/>
  <c r="I32" i="43"/>
  <c r="F32" i="43"/>
  <c r="K31" i="43"/>
  <c r="J31" i="43"/>
  <c r="I31" i="43"/>
  <c r="F31" i="43"/>
  <c r="K30" i="43"/>
  <c r="J30" i="43"/>
  <c r="I30" i="43"/>
  <c r="F30" i="43"/>
  <c r="K29" i="43"/>
  <c r="J29" i="43"/>
  <c r="I29" i="43"/>
  <c r="F29" i="43"/>
  <c r="K28" i="43"/>
  <c r="J28" i="43"/>
  <c r="I28" i="43"/>
  <c r="F28" i="43"/>
  <c r="K27" i="43"/>
  <c r="J27" i="43"/>
  <c r="I27" i="43"/>
  <c r="F27" i="43"/>
  <c r="K26" i="43"/>
  <c r="J26" i="43"/>
  <c r="I26" i="43"/>
  <c r="F26" i="43"/>
  <c r="K25" i="43"/>
  <c r="J25" i="43"/>
  <c r="I25" i="43"/>
  <c r="F25" i="43"/>
  <c r="K24" i="43"/>
  <c r="J24" i="43"/>
  <c r="I24" i="43"/>
  <c r="F24" i="43"/>
  <c r="K23" i="43"/>
  <c r="J23" i="43"/>
  <c r="I23" i="43"/>
  <c r="F23" i="43"/>
  <c r="K22" i="43"/>
  <c r="J22" i="43"/>
  <c r="I22" i="43"/>
  <c r="F22" i="43"/>
  <c r="K21" i="43"/>
  <c r="J21" i="43"/>
  <c r="I21" i="43"/>
  <c r="F21" i="43"/>
  <c r="K20" i="43"/>
  <c r="J20" i="43"/>
  <c r="I20" i="43"/>
  <c r="F20" i="43"/>
  <c r="K19" i="43"/>
  <c r="J19" i="43"/>
  <c r="I19" i="43"/>
  <c r="F19" i="43"/>
  <c r="K17" i="43"/>
  <c r="J17" i="43"/>
  <c r="I17" i="43"/>
  <c r="F17" i="43"/>
  <c r="K16" i="43"/>
  <c r="J16" i="43"/>
  <c r="I16" i="43"/>
  <c r="F16" i="43"/>
  <c r="K15" i="43"/>
  <c r="J15" i="43"/>
  <c r="I15" i="43"/>
  <c r="F15" i="43"/>
  <c r="K14" i="43"/>
  <c r="J14" i="43"/>
  <c r="I14" i="43"/>
  <c r="F14" i="43"/>
  <c r="K13" i="43"/>
  <c r="J13" i="43"/>
  <c r="I13" i="43"/>
  <c r="F13" i="43"/>
  <c r="K12" i="43"/>
  <c r="J12" i="43"/>
  <c r="I12" i="43"/>
  <c r="F12" i="43"/>
  <c r="K11" i="43"/>
  <c r="J11" i="43"/>
  <c r="I11" i="43"/>
  <c r="F11" i="43"/>
  <c r="K10" i="43"/>
  <c r="J10" i="43"/>
  <c r="I10" i="43"/>
  <c r="F10" i="43"/>
  <c r="K9" i="43"/>
  <c r="J9" i="43"/>
  <c r="I9" i="43"/>
  <c r="F9" i="43"/>
  <c r="K8" i="43"/>
  <c r="J8" i="43"/>
  <c r="I8" i="43"/>
  <c r="F8" i="43"/>
  <c r="P7" i="43"/>
  <c r="O7" i="43"/>
  <c r="K7" i="43"/>
  <c r="J7" i="43"/>
  <c r="I7" i="43"/>
  <c r="F7" i="43"/>
  <c r="P6" i="43"/>
  <c r="O6" i="43"/>
  <c r="K6" i="43"/>
  <c r="J6" i="43"/>
  <c r="I6" i="43"/>
  <c r="F6" i="43"/>
  <c r="P5" i="43"/>
  <c r="K5" i="43"/>
  <c r="J5" i="43"/>
  <c r="I5" i="43"/>
  <c r="F5" i="43"/>
  <c r="P7" i="45"/>
  <c r="P6" i="45"/>
  <c r="P5" i="45"/>
  <c r="O7" i="45"/>
  <c r="O6" i="45"/>
  <c r="O5" i="45"/>
  <c r="K43" i="45"/>
  <c r="J43" i="45"/>
  <c r="K42" i="45"/>
  <c r="J42" i="45"/>
  <c r="K41" i="45"/>
  <c r="J41" i="45"/>
  <c r="K40" i="45"/>
  <c r="J40" i="45"/>
  <c r="K39" i="45"/>
  <c r="J39" i="45"/>
  <c r="K38" i="45"/>
  <c r="J38" i="45"/>
  <c r="K37" i="45"/>
  <c r="J37" i="45"/>
  <c r="K36" i="45"/>
  <c r="J36" i="45"/>
  <c r="K35" i="45"/>
  <c r="J35" i="45"/>
  <c r="K34" i="45"/>
  <c r="J34" i="45"/>
  <c r="K33" i="45"/>
  <c r="J33" i="45"/>
  <c r="K32" i="45"/>
  <c r="J32" i="45"/>
  <c r="K31" i="45"/>
  <c r="J31" i="45"/>
  <c r="K30" i="45"/>
  <c r="J30" i="45"/>
  <c r="K29" i="45"/>
  <c r="J29" i="45"/>
  <c r="K28" i="45"/>
  <c r="J28" i="45"/>
  <c r="K27" i="45"/>
  <c r="J27" i="45"/>
  <c r="K26" i="45"/>
  <c r="J26" i="45"/>
  <c r="K25" i="45"/>
  <c r="J25" i="45"/>
  <c r="K24" i="45"/>
  <c r="J24" i="45"/>
  <c r="K23" i="45"/>
  <c r="J23" i="45"/>
  <c r="K22" i="45"/>
  <c r="J22" i="45"/>
  <c r="K21" i="45"/>
  <c r="J21" i="45"/>
  <c r="K20" i="45"/>
  <c r="J20" i="45"/>
  <c r="K19" i="45"/>
  <c r="J19" i="45"/>
  <c r="K18" i="45"/>
  <c r="J18" i="45"/>
  <c r="K17" i="45"/>
  <c r="K16" i="45"/>
  <c r="K15" i="45"/>
  <c r="K14" i="45"/>
  <c r="K13" i="45"/>
  <c r="K12" i="45"/>
  <c r="K11" i="45"/>
  <c r="K10" i="45"/>
  <c r="K9" i="45"/>
  <c r="K8" i="45"/>
  <c r="K7" i="45"/>
  <c r="K6" i="45"/>
  <c r="K5" i="45"/>
  <c r="J17" i="45"/>
  <c r="J16" i="45"/>
  <c r="J15" i="45"/>
  <c r="J14" i="45"/>
  <c r="J13" i="45"/>
  <c r="J12" i="45"/>
  <c r="J11" i="45"/>
  <c r="J10" i="45"/>
  <c r="J9" i="45"/>
  <c r="J8" i="45"/>
  <c r="J7" i="45"/>
  <c r="J6" i="45"/>
  <c r="J5" i="45"/>
  <c r="I43" i="45"/>
  <c r="I30" i="45"/>
  <c r="I17" i="45"/>
  <c r="F43" i="45"/>
  <c r="F30" i="45"/>
  <c r="F17" i="45"/>
  <c r="I42" i="45"/>
  <c r="I29" i="45"/>
  <c r="I16" i="45"/>
  <c r="F42" i="45"/>
  <c r="F29" i="45"/>
  <c r="F16" i="45"/>
  <c r="I41" i="45"/>
  <c r="I28" i="45"/>
  <c r="I15" i="45"/>
  <c r="F41" i="45"/>
  <c r="F28" i="45"/>
  <c r="F15" i="45"/>
  <c r="I40" i="45"/>
  <c r="I27" i="45"/>
  <c r="I14" i="45"/>
  <c r="F40" i="45"/>
  <c r="F27" i="45"/>
  <c r="F14" i="45"/>
  <c r="I39" i="45"/>
  <c r="I26" i="45"/>
  <c r="I13" i="45"/>
  <c r="F39" i="45"/>
  <c r="F26" i="45"/>
  <c r="F13" i="45"/>
  <c r="I38" i="45"/>
  <c r="I25" i="45"/>
  <c r="I12" i="45"/>
  <c r="F38" i="45"/>
  <c r="F25" i="45"/>
  <c r="F12" i="45"/>
  <c r="I37" i="45"/>
  <c r="I24" i="45"/>
  <c r="I11" i="45"/>
  <c r="F37" i="45"/>
  <c r="F24" i="45"/>
  <c r="F11" i="45"/>
  <c r="I36" i="45"/>
  <c r="I23" i="45"/>
  <c r="I10" i="45"/>
  <c r="F36" i="45"/>
  <c r="F23" i="45"/>
  <c r="F10" i="45"/>
  <c r="I35" i="45"/>
  <c r="I22" i="45"/>
  <c r="I9" i="45"/>
  <c r="F35" i="45"/>
  <c r="F22" i="45"/>
  <c r="F9" i="45"/>
  <c r="I34" i="45"/>
  <c r="I21" i="45"/>
  <c r="I8" i="45"/>
  <c r="F34" i="45"/>
  <c r="F21" i="45"/>
  <c r="F8" i="45"/>
  <c r="I33" i="45"/>
  <c r="I20" i="45"/>
  <c r="I7" i="45"/>
  <c r="F33" i="45"/>
  <c r="F20" i="45"/>
  <c r="F7" i="45"/>
  <c r="I32" i="45"/>
  <c r="I19" i="45"/>
  <c r="I6" i="45"/>
  <c r="F32" i="45"/>
  <c r="F19" i="45"/>
  <c r="F6" i="45"/>
  <c r="I31" i="45"/>
  <c r="I18" i="45"/>
  <c r="I5" i="45"/>
  <c r="F31" i="45"/>
  <c r="F18" i="45"/>
  <c r="F5" i="45"/>
  <c r="K18" i="7" l="1"/>
  <c r="G31" i="17"/>
  <c r="D31" i="17"/>
  <c r="G32" i="16"/>
  <c r="D32" i="16"/>
  <c r="P10" i="24" l="1"/>
  <c r="P9" i="24"/>
  <c r="P8" i="24"/>
  <c r="P7" i="24"/>
  <c r="S19" i="23"/>
  <c r="V19" i="23"/>
  <c r="V18" i="23"/>
  <c r="V16" i="23"/>
  <c r="S18" i="23"/>
  <c r="S17" i="23"/>
  <c r="S16" i="23"/>
  <c r="P18" i="23"/>
  <c r="P17" i="23"/>
  <c r="P16" i="23"/>
  <c r="Y9" i="23"/>
  <c r="Y8" i="23"/>
  <c r="Y7" i="23"/>
  <c r="Y6" i="23"/>
  <c r="V9" i="23"/>
  <c r="V8" i="23"/>
  <c r="V7" i="23"/>
  <c r="V6" i="23"/>
  <c r="S9" i="23"/>
  <c r="S8" i="23"/>
  <c r="S7" i="23"/>
  <c r="S6" i="23"/>
  <c r="P9" i="23"/>
  <c r="P8" i="23"/>
  <c r="P7" i="23"/>
  <c r="P6" i="23"/>
  <c r="G30" i="6" l="1"/>
  <c r="G29" i="6"/>
  <c r="G28" i="6"/>
  <c r="G27" i="6"/>
  <c r="G26" i="6"/>
  <c r="G25" i="6"/>
  <c r="G24" i="6"/>
  <c r="G23" i="6"/>
  <c r="G22" i="6"/>
  <c r="G21" i="6"/>
  <c r="G20" i="6"/>
  <c r="G19" i="6"/>
  <c r="G18" i="6"/>
  <c r="G17" i="6"/>
  <c r="G16" i="6"/>
  <c r="G15" i="6"/>
  <c r="G14" i="6"/>
  <c r="G13" i="6"/>
  <c r="G12" i="6"/>
  <c r="G11" i="6"/>
  <c r="G10" i="6"/>
  <c r="G9" i="6"/>
  <c r="G8" i="6"/>
  <c r="G7" i="6"/>
  <c r="G6" i="6"/>
  <c r="G5" i="6"/>
  <c r="F5" i="8" l="1"/>
  <c r="I5" i="8"/>
  <c r="F6" i="8"/>
  <c r="I6" i="8"/>
  <c r="F7" i="8"/>
  <c r="I7" i="8"/>
  <c r="F8" i="8"/>
  <c r="I8" i="8"/>
  <c r="F9" i="8"/>
  <c r="I9" i="8"/>
  <c r="F10" i="8"/>
  <c r="I10" i="8"/>
  <c r="F11" i="8"/>
  <c r="I11" i="8"/>
  <c r="F12" i="8"/>
  <c r="I12" i="8"/>
  <c r="F13" i="8"/>
  <c r="I13" i="8"/>
  <c r="F14" i="8"/>
  <c r="I14" i="8"/>
  <c r="F15" i="8"/>
  <c r="I15" i="8"/>
  <c r="F16" i="8"/>
  <c r="I16" i="8"/>
  <c r="F17" i="8"/>
  <c r="I17" i="8"/>
  <c r="G31" i="16" l="1"/>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D31" i="16"/>
  <c r="D30" i="16"/>
  <c r="D29" i="16"/>
  <c r="D28" i="16"/>
  <c r="D27" i="16"/>
  <c r="D26" i="16"/>
  <c r="D25" i="16"/>
  <c r="D24" i="16"/>
  <c r="D23" i="16"/>
  <c r="D22" i="16"/>
  <c r="D21" i="16"/>
  <c r="D20" i="16"/>
  <c r="D19" i="16"/>
  <c r="D18" i="16"/>
  <c r="D17" i="16"/>
  <c r="D16" i="16"/>
  <c r="D15" i="16"/>
  <c r="D14" i="16"/>
  <c r="D13" i="16"/>
  <c r="D12" i="16"/>
  <c r="D11" i="16"/>
  <c r="D10" i="16"/>
  <c r="D9" i="16"/>
  <c r="D8" i="16"/>
  <c r="D7" i="16"/>
  <c r="D6" i="16"/>
  <c r="D5" i="16"/>
  <c r="G6" i="17"/>
  <c r="G7" i="17"/>
  <c r="G8" i="17"/>
  <c r="G9" i="17"/>
  <c r="G10" i="17"/>
  <c r="G11" i="17"/>
  <c r="G12" i="17"/>
  <c r="G13" i="17"/>
  <c r="G14" i="17"/>
  <c r="G15" i="17"/>
  <c r="G16" i="17"/>
  <c r="G17" i="17"/>
  <c r="G18" i="17"/>
  <c r="G19" i="17"/>
  <c r="G20" i="17"/>
  <c r="G21" i="17"/>
  <c r="G22" i="17"/>
  <c r="G23" i="17"/>
  <c r="G24" i="17"/>
  <c r="G25" i="17"/>
  <c r="G26" i="17"/>
  <c r="G27" i="17"/>
  <c r="G28" i="17"/>
  <c r="G29" i="17"/>
  <c r="G30" i="17"/>
  <c r="G32" i="17"/>
  <c r="G5" i="17"/>
  <c r="D32" i="17"/>
  <c r="D6" i="17"/>
  <c r="D7" i="17"/>
  <c r="D8" i="17"/>
  <c r="D9" i="17"/>
  <c r="D10" i="17"/>
  <c r="D11" i="17"/>
  <c r="D12" i="17"/>
  <c r="D13" i="17"/>
  <c r="D14" i="17"/>
  <c r="D15" i="17"/>
  <c r="D16" i="17"/>
  <c r="D17" i="17"/>
  <c r="D18" i="17"/>
  <c r="D19" i="17"/>
  <c r="D20" i="17"/>
  <c r="D21" i="17"/>
  <c r="D22" i="17"/>
  <c r="D23" i="17"/>
  <c r="D24" i="17"/>
  <c r="D25" i="17"/>
  <c r="D26" i="17"/>
  <c r="D27" i="17"/>
  <c r="D28" i="17"/>
  <c r="D29" i="17"/>
  <c r="D30" i="17"/>
  <c r="D5" i="17"/>
  <c r="F6" i="6"/>
  <c r="I6" i="6"/>
  <c r="F7" i="6"/>
  <c r="I7" i="6"/>
  <c r="F8" i="6"/>
  <c r="I8" i="6"/>
  <c r="F9" i="6"/>
  <c r="I9" i="6"/>
  <c r="F10" i="6"/>
  <c r="I10" i="6"/>
  <c r="F11" i="6"/>
  <c r="I11" i="6"/>
  <c r="F12" i="6"/>
  <c r="I12" i="6"/>
  <c r="F13" i="6"/>
  <c r="I13" i="6"/>
  <c r="F14" i="6"/>
  <c r="I14" i="6"/>
  <c r="F15" i="6"/>
  <c r="I15" i="6"/>
  <c r="F16" i="6"/>
  <c r="I16" i="6"/>
  <c r="F17" i="6"/>
  <c r="I17" i="6"/>
  <c r="F63" i="1" l="1"/>
  <c r="F62" i="1"/>
  <c r="F61" i="1"/>
  <c r="F60" i="1"/>
  <c r="F59" i="1"/>
  <c r="F58" i="1"/>
  <c r="F57" i="1"/>
  <c r="F56" i="1"/>
  <c r="F55" i="1"/>
  <c r="F54" i="1"/>
  <c r="F53" i="1"/>
  <c r="F52" i="1"/>
  <c r="F51" i="1"/>
  <c r="F50" i="1"/>
  <c r="F49" i="1"/>
  <c r="F48" i="1"/>
  <c r="F47" i="1"/>
  <c r="F46" i="1"/>
  <c r="F45" i="1"/>
  <c r="F44" i="1"/>
  <c r="F43" i="1"/>
  <c r="F42" i="1"/>
  <c r="F41" i="1"/>
  <c r="F40" i="1"/>
  <c r="F39" i="1"/>
  <c r="F38" i="1"/>
  <c r="F32" i="1"/>
  <c r="F31" i="1"/>
  <c r="F30" i="1"/>
  <c r="F29" i="1"/>
  <c r="F28" i="1"/>
  <c r="F27" i="1"/>
  <c r="F26" i="1"/>
  <c r="F25" i="1"/>
  <c r="F24" i="1"/>
  <c r="F23" i="1"/>
  <c r="F22" i="1"/>
  <c r="F21" i="1"/>
  <c r="F20" i="1"/>
  <c r="F19" i="1"/>
  <c r="F18" i="1"/>
  <c r="F17" i="1"/>
  <c r="F16" i="1"/>
  <c r="F15" i="1"/>
  <c r="F14" i="1"/>
  <c r="F13" i="1"/>
  <c r="F12" i="1"/>
  <c r="F11" i="1"/>
  <c r="F10" i="1"/>
  <c r="F9" i="1"/>
  <c r="F8" i="1"/>
  <c r="F7" i="1"/>
  <c r="F18" i="8"/>
  <c r="I18" i="8"/>
  <c r="F19" i="8"/>
  <c r="I19" i="8"/>
  <c r="F20" i="8"/>
  <c r="I20" i="8"/>
  <c r="F21" i="8"/>
  <c r="I21" i="8"/>
  <c r="F22" i="8"/>
  <c r="I22" i="8"/>
  <c r="F23" i="8"/>
  <c r="I23" i="8"/>
  <c r="F24" i="8"/>
  <c r="I24" i="8"/>
  <c r="F25" i="8"/>
  <c r="I25" i="8"/>
  <c r="F26" i="8"/>
  <c r="I26" i="8"/>
  <c r="F27" i="8"/>
  <c r="I27" i="8"/>
  <c r="F28" i="8"/>
  <c r="I28" i="8"/>
  <c r="F29" i="8"/>
  <c r="I29" i="8"/>
  <c r="F30" i="8"/>
  <c r="I30" i="8"/>
  <c r="G5" i="7"/>
  <c r="K5" i="7"/>
  <c r="G6" i="7"/>
  <c r="K6" i="7"/>
  <c r="G7" i="7"/>
  <c r="K7" i="7"/>
  <c r="G8" i="7"/>
  <c r="K8" i="7"/>
  <c r="G9" i="7"/>
  <c r="K9" i="7"/>
  <c r="G10" i="7"/>
  <c r="K10" i="7"/>
  <c r="G11" i="7"/>
  <c r="K11" i="7"/>
  <c r="G12" i="7"/>
  <c r="K12" i="7"/>
  <c r="G13" i="7"/>
  <c r="K13" i="7"/>
  <c r="G14" i="7"/>
  <c r="K14" i="7"/>
  <c r="G15" i="7"/>
  <c r="K15" i="7"/>
  <c r="G16" i="7"/>
  <c r="K16" i="7"/>
  <c r="G17" i="7"/>
  <c r="K17" i="7"/>
  <c r="G18" i="7"/>
  <c r="G19" i="7"/>
  <c r="K19" i="7"/>
  <c r="G20" i="7"/>
  <c r="K20" i="7"/>
  <c r="G21" i="7"/>
  <c r="K21" i="7"/>
  <c r="G22" i="7"/>
  <c r="K22" i="7"/>
  <c r="G23" i="7"/>
  <c r="K23" i="7"/>
  <c r="G24" i="7"/>
  <c r="K24" i="7"/>
  <c r="G25" i="7"/>
  <c r="K25" i="7"/>
  <c r="G26" i="7"/>
  <c r="K26" i="7"/>
  <c r="G27" i="7"/>
  <c r="K27" i="7"/>
  <c r="G28" i="7"/>
  <c r="K28" i="7"/>
  <c r="G29" i="7"/>
  <c r="K29" i="7"/>
  <c r="G30" i="7"/>
  <c r="K30" i="7"/>
  <c r="F34" i="6"/>
  <c r="F19" i="6"/>
  <c r="I19" i="6"/>
  <c r="F20" i="6"/>
  <c r="I20" i="6"/>
  <c r="F21" i="6"/>
  <c r="I21" i="6"/>
  <c r="F22" i="6"/>
  <c r="I22" i="6"/>
  <c r="F23" i="6"/>
  <c r="I23" i="6"/>
  <c r="F24" i="6"/>
  <c r="I24" i="6"/>
  <c r="F25" i="6"/>
  <c r="I25" i="6"/>
  <c r="F26" i="6"/>
  <c r="I26" i="6"/>
  <c r="F27" i="6"/>
  <c r="I27" i="6"/>
  <c r="F28" i="6"/>
  <c r="I28" i="6"/>
  <c r="F29" i="6"/>
  <c r="I29" i="6"/>
  <c r="F30" i="6"/>
  <c r="I30" i="6"/>
  <c r="E38" i="6"/>
  <c r="H38" i="6"/>
  <c r="E39" i="6"/>
  <c r="H39" i="6"/>
  <c r="E40" i="6"/>
  <c r="H40" i="6"/>
  <c r="E41" i="6"/>
  <c r="H41" i="6"/>
  <c r="E42" i="6"/>
  <c r="H42" i="6"/>
  <c r="E43" i="6"/>
  <c r="H43" i="6"/>
  <c r="E44" i="6"/>
  <c r="H44" i="6"/>
  <c r="E45" i="6"/>
  <c r="H45" i="6"/>
  <c r="E46" i="6"/>
  <c r="H46" i="6"/>
  <c r="E47" i="6"/>
  <c r="H47" i="6"/>
  <c r="E48" i="6"/>
  <c r="H48" i="6"/>
  <c r="E49" i="6"/>
  <c r="H49" i="6"/>
  <c r="E50" i="6"/>
  <c r="H50" i="6"/>
  <c r="F35" i="8" l="1"/>
  <c r="I35" i="8"/>
  <c r="I34" i="8"/>
  <c r="F34" i="8"/>
  <c r="I34" i="6"/>
  <c r="I35" i="6"/>
  <c r="F35" i="6"/>
</calcChain>
</file>

<file path=xl/sharedStrings.xml><?xml version="1.0" encoding="utf-8"?>
<sst xmlns="http://schemas.openxmlformats.org/spreadsheetml/2006/main" count="2064" uniqueCount="377">
  <si>
    <t>（身長）</t>
  </si>
  <si>
    <t>第１位</t>
  </si>
  <si>
    <t>秋田県</t>
  </si>
  <si>
    <t>男女別</t>
  </si>
  <si>
    <t>年齢別</t>
  </si>
  <si>
    <t>全国第１位の都道府県名</t>
  </si>
  <si>
    <t>の数値</t>
  </si>
  <si>
    <t>との差</t>
  </si>
  <si>
    <t>　の　</t>
  </si>
  <si>
    <t>の前年</t>
  </si>
  <si>
    <t>（㎝）</t>
  </si>
  <si>
    <t>順　位</t>
  </si>
  <si>
    <t>　５歳</t>
  </si>
  <si>
    <t>　６歳</t>
  </si>
  <si>
    <t>　７歳</t>
  </si>
  <si>
    <t>　８歳</t>
  </si>
  <si>
    <t>　９歳</t>
  </si>
  <si>
    <t>１０歳</t>
  </si>
  <si>
    <t>男</t>
  </si>
  <si>
    <t>１１歳</t>
  </si>
  <si>
    <t>１２歳</t>
  </si>
  <si>
    <t>１３歳</t>
  </si>
  <si>
    <t>１４歳</t>
  </si>
  <si>
    <t>１５歳</t>
  </si>
  <si>
    <t>１６歳</t>
  </si>
  <si>
    <t>１７歳</t>
  </si>
  <si>
    <t>女</t>
  </si>
  <si>
    <t>（体重）</t>
  </si>
  <si>
    <t>（kg）</t>
  </si>
  <si>
    <t>(kg）</t>
  </si>
  <si>
    <t>年齢別身長・体重の全国第１位の都道府県名とその数値</t>
    <phoneticPr fontId="3"/>
  </si>
  <si>
    <t>10</t>
  </si>
  <si>
    <t>11</t>
  </si>
  <si>
    <t>12</t>
  </si>
  <si>
    <t>13</t>
  </si>
  <si>
    <t>14</t>
  </si>
  <si>
    <t>15</t>
  </si>
  <si>
    <t>16</t>
  </si>
  <si>
    <t>17</t>
  </si>
  <si>
    <t>身長(秋田)</t>
  </si>
  <si>
    <t>身長(全国)</t>
  </si>
  <si>
    <t>体重(秋田)</t>
  </si>
  <si>
    <t>体重(全国)</t>
  </si>
  <si>
    <t>身　　　　長　　(cm)</t>
  </si>
  <si>
    <t>体　　　　重　　(kg)</t>
  </si>
  <si>
    <t>区　分</t>
  </si>
  <si>
    <t>年齢</t>
  </si>
  <si>
    <t>幼稚園</t>
  </si>
  <si>
    <t>小学校</t>
  </si>
  <si>
    <t>中学校</t>
  </si>
  <si>
    <t>高等学校</t>
  </si>
  <si>
    <t>図５</t>
    <rPh sb="0" eb="1">
      <t>ズ</t>
    </rPh>
    <phoneticPr fontId="3"/>
  </si>
  <si>
    <t>図６</t>
    <rPh sb="0" eb="1">
      <t>ズ</t>
    </rPh>
    <phoneticPr fontId="3"/>
  </si>
  <si>
    <t>図７</t>
    <rPh sb="0" eb="1">
      <t>ズ</t>
    </rPh>
    <phoneticPr fontId="3"/>
  </si>
  <si>
    <t>身　　　　長</t>
  </si>
  <si>
    <t>体　　　　重</t>
  </si>
  <si>
    <t>5歳</t>
  </si>
  <si>
    <t>6歳</t>
  </si>
  <si>
    <t>7歳</t>
  </si>
  <si>
    <t>8歳</t>
  </si>
  <si>
    <t>9歳</t>
  </si>
  <si>
    <t>10歳</t>
  </si>
  <si>
    <t>11歳</t>
  </si>
  <si>
    <t>12歳</t>
  </si>
  <si>
    <t>13歳</t>
  </si>
  <si>
    <t>14歳</t>
  </si>
  <si>
    <t>15歳</t>
  </si>
  <si>
    <t>16歳</t>
  </si>
  <si>
    <t>17歳</t>
  </si>
  <si>
    <t>MAX(男）</t>
    <rPh sb="4" eb="5">
      <t>オトコ</t>
    </rPh>
    <phoneticPr fontId="3"/>
  </si>
  <si>
    <t>MAX(女）</t>
    <rPh sb="4" eb="5">
      <t>オンナ</t>
    </rPh>
    <phoneticPr fontId="3"/>
  </si>
  <si>
    <t>男ー女</t>
    <rPh sb="0" eb="1">
      <t>オトコ</t>
    </rPh>
    <rPh sb="2" eb="3">
      <t>オンナ</t>
    </rPh>
    <phoneticPr fontId="3"/>
  </si>
  <si>
    <t>順位</t>
  </si>
  <si>
    <t>全国
平均
　Ｂ</t>
    <phoneticPr fontId="3"/>
  </si>
  <si>
    <t>差　
Ａ－Ｂ</t>
    <phoneticPr fontId="3"/>
  </si>
  <si>
    <t>差　
A-B</t>
    <phoneticPr fontId="3"/>
  </si>
  <si>
    <t>差　
A-B</t>
  </si>
  <si>
    <t>計</t>
  </si>
  <si>
    <t>X</t>
  </si>
  <si>
    <t>表－１０　年齢別　肥満傾向児の出現率</t>
    <rPh sb="5" eb="8">
      <t>ネンレイベツ</t>
    </rPh>
    <rPh sb="13" eb="14">
      <t>ジ</t>
    </rPh>
    <rPh sb="15" eb="18">
      <t>シュツゲンリツ</t>
    </rPh>
    <phoneticPr fontId="3"/>
  </si>
  <si>
    <t>区　分</t>
    <phoneticPr fontId="3"/>
  </si>
  <si>
    <t>６歳</t>
  </si>
  <si>
    <t>７歳</t>
  </si>
  <si>
    <t>８歳</t>
  </si>
  <si>
    <t>９歳</t>
  </si>
  <si>
    <t>計</t>
    <rPh sb="0" eb="1">
      <t>ケイ</t>
    </rPh>
    <phoneticPr fontId="3"/>
  </si>
  <si>
    <t>県</t>
    <rPh sb="0" eb="1">
      <t>ケン</t>
    </rPh>
    <phoneticPr fontId="3"/>
  </si>
  <si>
    <t>男</t>
    <rPh sb="0" eb="1">
      <t>オトコ</t>
    </rPh>
    <phoneticPr fontId="3"/>
  </si>
  <si>
    <t>女</t>
    <rPh sb="0" eb="1">
      <t>オンナ</t>
    </rPh>
    <phoneticPr fontId="3"/>
  </si>
  <si>
    <t>全国</t>
    <rPh sb="0" eb="2">
      <t>ゼンコク</t>
    </rPh>
    <phoneticPr fontId="3"/>
  </si>
  <si>
    <t>　　　 肥満度＝（実測体重－身長別標準体重）/ 身長別標準体重　× 100（％）</t>
    <phoneticPr fontId="3"/>
  </si>
  <si>
    <t>表－１１　年齢別　痩身傾向児の出現率</t>
    <rPh sb="5" eb="8">
      <t>ネンレイベツ</t>
    </rPh>
    <rPh sb="9" eb="11">
      <t>ソウシン</t>
    </rPh>
    <rPh sb="13" eb="14">
      <t>ジ</t>
    </rPh>
    <rPh sb="15" eb="18">
      <t>シュツゲンリツ</t>
    </rPh>
    <phoneticPr fontId="3"/>
  </si>
  <si>
    <t>肥満傾向</t>
    <rPh sb="0" eb="2">
      <t>ヒマン</t>
    </rPh>
    <rPh sb="2" eb="4">
      <t>ケイコウ</t>
    </rPh>
    <phoneticPr fontId="3"/>
  </si>
  <si>
    <t>県－
全国</t>
    <rPh sb="0" eb="1">
      <t>ケン</t>
    </rPh>
    <rPh sb="3" eb="5">
      <t>ゼンコク</t>
    </rPh>
    <phoneticPr fontId="3"/>
  </si>
  <si>
    <t>痩身傾向</t>
    <rPh sb="0" eb="2">
      <t>ソウシン</t>
    </rPh>
    <rPh sb="2" eb="4">
      <t>ケイコウ</t>
    </rPh>
    <phoneticPr fontId="3"/>
  </si>
  <si>
    <t>５歳</t>
    <rPh sb="1" eb="2">
      <t>サイ</t>
    </rPh>
    <phoneticPr fontId="5"/>
  </si>
  <si>
    <t>（注） 肥満傾向児とは，性別・年齢別・身長別標準体重から肥満度を求め，肥満度が20％以上の者である。</t>
    <rPh sb="4" eb="6">
      <t>ヒマン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2" eb="44">
      <t>イジョウ</t>
    </rPh>
    <rPh sb="45" eb="46">
      <t>モノ</t>
    </rPh>
    <phoneticPr fontId="5"/>
  </si>
  <si>
    <t>（注） 痩身傾向児とは，性別・年齢別・身長別標準体重から肥満度を求め，肥満度が-20％以下の者である。</t>
    <rPh sb="4" eb="6">
      <t>ソウシン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3" eb="45">
      <t>イカ</t>
    </rPh>
    <rPh sb="46" eb="47">
      <t>モノ</t>
    </rPh>
    <phoneticPr fontId="5"/>
  </si>
  <si>
    <t>身長　男</t>
  </si>
  <si>
    <t>幼稚園（5歳）</t>
  </si>
  <si>
    <t>小学校（11歳）</t>
  </si>
  <si>
    <t>中学校（14歳）</t>
  </si>
  <si>
    <t>高等学校（17歳）</t>
  </si>
  <si>
    <t>身長　女</t>
  </si>
  <si>
    <t>体重　男</t>
  </si>
  <si>
    <t>体重　女</t>
  </si>
  <si>
    <t>【参考資料】</t>
    <rPh sb="1" eb="3">
      <t>サンコウ</t>
    </rPh>
    <rPh sb="3" eb="5">
      <t>シリョウ</t>
    </rPh>
    <phoneticPr fontId="11"/>
  </si>
  <si>
    <t>　　(男)</t>
  </si>
  <si>
    <t>身長(cm)</t>
  </si>
  <si>
    <t>体重(kg)</t>
  </si>
  <si>
    <t>区    分</t>
    <phoneticPr fontId="3"/>
  </si>
  <si>
    <t>県　Ａ</t>
  </si>
  <si>
    <t>全国　Ｂ</t>
  </si>
  <si>
    <t>差　Ａ－Ｂ</t>
  </si>
  <si>
    <t>平成元年度</t>
  </si>
  <si>
    <t>onna</t>
    <phoneticPr fontId="3"/>
  </si>
  <si>
    <t>otoko</t>
    <phoneticPr fontId="3"/>
  </si>
  <si>
    <t>秋田県</t>
    <rPh sb="0" eb="3">
      <t>アキタケン</t>
    </rPh>
    <phoneticPr fontId="3"/>
  </si>
  <si>
    <t>単位　（％）</t>
  </si>
  <si>
    <t>難</t>
  </si>
  <si>
    <t>耳　鼻　咽　頭</t>
  </si>
  <si>
    <t>歯　　・　　口　　腔</t>
  </si>
  <si>
    <t>1.0　　</t>
  </si>
  <si>
    <t>0.7　　</t>
  </si>
  <si>
    <t>0.3</t>
  </si>
  <si>
    <t>むし歯（う歯）</t>
  </si>
  <si>
    <t>未　　</t>
  </si>
  <si>
    <t>喪</t>
  </si>
  <si>
    <t>処</t>
  </si>
  <si>
    <t>区　　　分</t>
  </si>
  <si>
    <t>失</t>
  </si>
  <si>
    <t>置</t>
  </si>
  <si>
    <t>歯</t>
  </si>
  <si>
    <t>数</t>
  </si>
  <si>
    <t>聴</t>
  </si>
  <si>
    <t>（本）</t>
  </si>
  <si>
    <t xml:space="preserve"> </t>
  </si>
  <si>
    <t>５</t>
  </si>
  <si>
    <t>歳</t>
  </si>
  <si>
    <t>-</t>
  </si>
  <si>
    <t>小</t>
  </si>
  <si>
    <t>６</t>
  </si>
  <si>
    <t>７</t>
  </si>
  <si>
    <t>学</t>
  </si>
  <si>
    <t>８</t>
  </si>
  <si>
    <t>９</t>
  </si>
  <si>
    <t>校</t>
  </si>
  <si>
    <t>高</t>
  </si>
  <si>
    <t>等</t>
  </si>
  <si>
    <t>臓</t>
  </si>
  <si>
    <t>語</t>
  </si>
  <si>
    <t>疾</t>
  </si>
  <si>
    <t>障</t>
  </si>
  <si>
    <t>患</t>
  </si>
  <si>
    <t>害</t>
  </si>
  <si>
    <t>　</t>
  </si>
  <si>
    <t>眼の疾病・異常</t>
    <rPh sb="2" eb="4">
      <t>シッペイ</t>
    </rPh>
    <rPh sb="5" eb="7">
      <t>イジョウ</t>
    </rPh>
    <phoneticPr fontId="17"/>
  </si>
  <si>
    <t>歯列・咬合</t>
    <rPh sb="0" eb="2">
      <t>シレツ</t>
    </rPh>
    <rPh sb="3" eb="5">
      <t>コウゴウ</t>
    </rPh>
    <phoneticPr fontId="17"/>
  </si>
  <si>
    <t>顎関節</t>
    <rPh sb="0" eb="1">
      <t>ガク</t>
    </rPh>
    <rPh sb="1" eb="3">
      <t>カンセツ</t>
    </rPh>
    <phoneticPr fontId="17"/>
  </si>
  <si>
    <t>歯垢の状態</t>
    <rPh sb="0" eb="2">
      <t>シコウ</t>
    </rPh>
    <rPh sb="3" eb="5">
      <t>ジョウタイ</t>
    </rPh>
    <phoneticPr fontId="17"/>
  </si>
  <si>
    <t>歯肉の状態</t>
    <rPh sb="0" eb="2">
      <t>シニク</t>
    </rPh>
    <rPh sb="3" eb="5">
      <t>ジョウタイ</t>
    </rPh>
    <phoneticPr fontId="17"/>
  </si>
  <si>
    <t>疾病・異常
その他の</t>
    <rPh sb="8" eb="9">
      <t>タ</t>
    </rPh>
    <phoneticPr fontId="17"/>
  </si>
  <si>
    <t>のある者
未処置歯</t>
    <rPh sb="3" eb="4">
      <t>モノ</t>
    </rPh>
    <rPh sb="5" eb="8">
      <t>ミショチ</t>
    </rPh>
    <rPh sb="8" eb="9">
      <t>ハ</t>
    </rPh>
    <phoneticPr fontId="3"/>
  </si>
  <si>
    <t>皮膚疾患</t>
    <rPh sb="0" eb="2">
      <t>ヒフ</t>
    </rPh>
    <rPh sb="2" eb="4">
      <t>シッカン</t>
    </rPh>
    <phoneticPr fontId="17"/>
  </si>
  <si>
    <t>疾病・異常
心臓の</t>
    <rPh sb="0" eb="2">
      <t>シッペイ</t>
    </rPh>
    <rPh sb="3" eb="5">
      <t>イジョウ</t>
    </rPh>
    <rPh sb="6" eb="8">
      <t>シンゾウ</t>
    </rPh>
    <phoneticPr fontId="3"/>
  </si>
  <si>
    <t>心電図異常</t>
    <rPh sb="0" eb="3">
      <t>シンデンズ</t>
    </rPh>
    <rPh sb="3" eb="5">
      <t>イジョウ</t>
    </rPh>
    <phoneticPr fontId="3"/>
  </si>
  <si>
    <t>その他の疾病・異常</t>
    <rPh sb="2" eb="3">
      <t>タ</t>
    </rPh>
    <rPh sb="4" eb="6">
      <t>シッペイ</t>
    </rPh>
    <rPh sb="7" eb="9">
      <t>イジョウ</t>
    </rPh>
    <phoneticPr fontId="17"/>
  </si>
  <si>
    <t>アトピー性皮膚炎</t>
    <rPh sb="4" eb="5">
      <t>セイ</t>
    </rPh>
    <rPh sb="5" eb="8">
      <t>ヒフエン</t>
    </rPh>
    <phoneticPr fontId="17"/>
  </si>
  <si>
    <t>その他の皮膚疾患</t>
    <rPh sb="2" eb="3">
      <t>タ</t>
    </rPh>
    <rPh sb="4" eb="6">
      <t>ヒフ</t>
    </rPh>
    <rPh sb="6" eb="8">
      <t>シッカン</t>
    </rPh>
    <phoneticPr fontId="17"/>
  </si>
  <si>
    <t>ぜん息</t>
    <rPh sb="2" eb="3">
      <t>ソク</t>
    </rPh>
    <phoneticPr fontId="17"/>
  </si>
  <si>
    <t>腎臓疾患</t>
    <rPh sb="0" eb="2">
      <t>ジンゾウ</t>
    </rPh>
    <rPh sb="2" eb="4">
      <t>シッカン</t>
    </rPh>
    <phoneticPr fontId="17"/>
  </si>
  <si>
    <t>言語障害</t>
    <rPh sb="0" eb="2">
      <t>ゲンゴ</t>
    </rPh>
    <rPh sb="2" eb="4">
      <t>ショウガイ</t>
    </rPh>
    <phoneticPr fontId="17"/>
  </si>
  <si>
    <t>疾病・異常
その他の</t>
    <rPh sb="0" eb="2">
      <t>シッペイ</t>
    </rPh>
    <rPh sb="3" eb="5">
      <t>イジョウ</t>
    </rPh>
    <rPh sb="6" eb="9">
      <t>ソノタ</t>
    </rPh>
    <phoneticPr fontId="17"/>
  </si>
  <si>
    <t>検査の対象者
結核の精密</t>
    <rPh sb="0" eb="2">
      <t>ケンサ</t>
    </rPh>
    <rPh sb="3" eb="6">
      <t>タイショウシャ</t>
    </rPh>
    <rPh sb="7" eb="8">
      <t>ムスブ</t>
    </rPh>
    <rPh sb="8" eb="9">
      <t>カク</t>
    </rPh>
    <rPh sb="10" eb="11">
      <t>セイ</t>
    </rPh>
    <rPh sb="11" eb="12">
      <t>ミツ</t>
    </rPh>
    <phoneticPr fontId="17"/>
  </si>
  <si>
    <t>表－５　年齢別　疾病・異常被患率等（秋田県　男）</t>
    <rPh sb="8" eb="10">
      <t>シッペイ</t>
    </rPh>
    <rPh sb="11" eb="13">
      <t>イジョウ</t>
    </rPh>
    <rPh sb="13" eb="14">
      <t>ヒ</t>
    </rPh>
    <rPh sb="14" eb="15">
      <t>カン</t>
    </rPh>
    <rPh sb="15" eb="16">
      <t>リツ</t>
    </rPh>
    <rPh sb="16" eb="17">
      <t>トウ</t>
    </rPh>
    <rPh sb="18" eb="21">
      <t>アキタケン</t>
    </rPh>
    <rPh sb="22" eb="23">
      <t>オトコ</t>
    </rPh>
    <phoneticPr fontId="3"/>
  </si>
  <si>
    <t>表－６　年齢別　疾病・異常被患率等（秋田県　女）</t>
    <rPh sb="8" eb="10">
      <t>シッペイ</t>
    </rPh>
    <rPh sb="11" eb="13">
      <t>イジョウ</t>
    </rPh>
    <rPh sb="13" eb="14">
      <t>ヒ</t>
    </rPh>
    <rPh sb="14" eb="15">
      <t>カン</t>
    </rPh>
    <rPh sb="15" eb="16">
      <t>リツ</t>
    </rPh>
    <rPh sb="16" eb="17">
      <t>トウ</t>
    </rPh>
    <rPh sb="18" eb="21">
      <t>アキタケン</t>
    </rPh>
    <rPh sb="22" eb="23">
      <t>オンナ</t>
    </rPh>
    <phoneticPr fontId="3"/>
  </si>
  <si>
    <t>平成</t>
    <rPh sb="0" eb="2">
      <t>ヘイセイ</t>
    </rPh>
    <phoneticPr fontId="3"/>
  </si>
  <si>
    <t>1.0未満0.7以上</t>
  </si>
  <si>
    <t>0.7未満0.3以上</t>
  </si>
  <si>
    <t>0.3未満</t>
  </si>
  <si>
    <t>年度</t>
    <rPh sb="0" eb="2">
      <t>ネンド</t>
    </rPh>
    <phoneticPr fontId="3"/>
  </si>
  <si>
    <t>X</t>
    <phoneticPr fontId="3"/>
  </si>
  <si>
    <t>処置完了者</t>
  </si>
  <si>
    <t>未処置歯のある者</t>
  </si>
  <si>
    <t>表－９　学校種類別、ぜん息の者の割合の推移と全国との比較（男女計）</t>
    <phoneticPr fontId="3"/>
  </si>
  <si>
    <t>平成</t>
  </si>
  <si>
    <t>年度</t>
  </si>
  <si>
    <t>区　分</t>
    <phoneticPr fontId="3"/>
  </si>
  <si>
    <t>表－８　学校種類別、むし歯(う歯)の被患率の推移と全国との比較（男女計）</t>
    <phoneticPr fontId="3"/>
  </si>
  <si>
    <t>１６歳</t>
    <phoneticPr fontId="3"/>
  </si>
  <si>
    <t>表－４　年齢別　疾病・異常被患率等（秋田県　男女計）</t>
    <rPh sb="8" eb="10">
      <t>シッペイ</t>
    </rPh>
    <rPh sb="11" eb="13">
      <t>イジョウ</t>
    </rPh>
    <rPh sb="13" eb="14">
      <t>ヒ</t>
    </rPh>
    <rPh sb="14" eb="15">
      <t>カン</t>
    </rPh>
    <rPh sb="15" eb="16">
      <t>リツ</t>
    </rPh>
    <rPh sb="16" eb="17">
      <t>トウ</t>
    </rPh>
    <rPh sb="18" eb="21">
      <t>アキタケン</t>
    </rPh>
    <rPh sb="22" eb="24">
      <t>ダンジョ</t>
    </rPh>
    <rPh sb="24" eb="25">
      <t>ケイ</t>
    </rPh>
    <phoneticPr fontId="3"/>
  </si>
  <si>
    <t>視力非矯正者の裸眼視力</t>
    <rPh sb="0" eb="2">
      <t>シリョク</t>
    </rPh>
    <rPh sb="2" eb="3">
      <t>ヒ</t>
    </rPh>
    <rPh sb="3" eb="5">
      <t>キョウセイ</t>
    </rPh>
    <rPh sb="5" eb="6">
      <t>シャ</t>
    </rPh>
    <rPh sb="7" eb="9">
      <t>ラガン</t>
    </rPh>
    <rPh sb="9" eb="11">
      <t>シリョク</t>
    </rPh>
    <phoneticPr fontId="17"/>
  </si>
  <si>
    <t>視力矯正者の裸眼視力</t>
    <rPh sb="0" eb="2">
      <t>シリョク</t>
    </rPh>
    <rPh sb="2" eb="4">
      <t>キョウセイ</t>
    </rPh>
    <rPh sb="4" eb="5">
      <t>シャ</t>
    </rPh>
    <rPh sb="6" eb="8">
      <t>ラガン</t>
    </rPh>
    <rPh sb="8" eb="10">
      <t>シリョク</t>
    </rPh>
    <phoneticPr fontId="17"/>
  </si>
  <si>
    <t>計</t>
    <rPh sb="0" eb="1">
      <t>ケイ</t>
    </rPh>
    <phoneticPr fontId="17"/>
  </si>
  <si>
    <t>以</t>
    <rPh sb="0" eb="1">
      <t>イ</t>
    </rPh>
    <phoneticPr fontId="17"/>
  </si>
  <si>
    <t>未</t>
    <rPh sb="0" eb="1">
      <t>ミ</t>
    </rPh>
    <phoneticPr fontId="17"/>
  </si>
  <si>
    <t>未　</t>
    <rPh sb="0" eb="1">
      <t>ミ</t>
    </rPh>
    <phoneticPr fontId="17"/>
  </si>
  <si>
    <t>上</t>
    <rPh sb="0" eb="1">
      <t>ジョウ</t>
    </rPh>
    <phoneticPr fontId="17"/>
  </si>
  <si>
    <t>満　0.7</t>
    <rPh sb="0" eb="1">
      <t>マン</t>
    </rPh>
    <phoneticPr fontId="17"/>
  </si>
  <si>
    <t>満　0.3</t>
    <rPh sb="0" eb="1">
      <t>マン</t>
    </rPh>
    <phoneticPr fontId="17"/>
  </si>
  <si>
    <t>満</t>
    <rPh sb="0" eb="1">
      <t>マン</t>
    </rPh>
    <phoneticPr fontId="17"/>
  </si>
  <si>
    <t>満　</t>
    <rPh sb="0" eb="1">
      <t>マン</t>
    </rPh>
    <phoneticPr fontId="17"/>
  </si>
  <si>
    <t>岩手県</t>
    <rPh sb="0" eb="3">
      <t>イワテケン</t>
    </rPh>
    <phoneticPr fontId="3"/>
  </si>
  <si>
    <t>青森県</t>
    <rPh sb="0" eb="3">
      <t>アオモリケン</t>
    </rPh>
    <phoneticPr fontId="3"/>
  </si>
  <si>
    <t>秋田県　青森県</t>
    <rPh sb="0" eb="3">
      <t>アキタケン</t>
    </rPh>
    <rPh sb="4" eb="7">
      <t>アオモリケン</t>
    </rPh>
    <phoneticPr fontId="3"/>
  </si>
  <si>
    <t>秋田県</t>
    <rPh sb="0" eb="3">
      <t>アキタケン</t>
    </rPh>
    <phoneticPr fontId="3"/>
  </si>
  <si>
    <t>歯数
未処置</t>
    <rPh sb="0" eb="1">
      <t>ハ</t>
    </rPh>
    <rPh sb="1" eb="2">
      <t>カズ</t>
    </rPh>
    <rPh sb="3" eb="6">
      <t>ミショチ</t>
    </rPh>
    <phoneticPr fontId="17"/>
  </si>
  <si>
    <t>　　　３. 結核に関する検診の取扱いについては，「学校保健安全法施行規則」の一部改正に伴い，平成24年４月から教育委員会に設置された結核対策委員会からの意見を聞かずに</t>
  </si>
  <si>
    <t>表－７　学校種類別、裸眼視力1.0未満の者の割合の推移と全国との比較（男女計）</t>
    <rPh sb="20" eb="21">
      <t>シャ</t>
    </rPh>
    <rPh sb="22" eb="24">
      <t>ワリアイ</t>
    </rPh>
    <phoneticPr fontId="3"/>
  </si>
  <si>
    <t>（注）　標本サイズが小さい等のため統計数値が公表されない年度がある。</t>
    <rPh sb="1" eb="2">
      <t>チュウ</t>
    </rPh>
    <rPh sb="4" eb="6">
      <t>ヒョウホン</t>
    </rPh>
    <rPh sb="10" eb="11">
      <t>チイ</t>
    </rPh>
    <rPh sb="13" eb="14">
      <t>トウ</t>
    </rPh>
    <phoneticPr fontId="3"/>
  </si>
  <si>
    <t>（注）１．この表は，疾病・異常該当者（疾病・異常に該当する旨健康診断票に記載のあった者）の割合の推定値を示したものである。</t>
    <rPh sb="10" eb="12">
      <t>シッペイ</t>
    </rPh>
    <rPh sb="13" eb="15">
      <t>イジョウ</t>
    </rPh>
    <rPh sb="15" eb="18">
      <t>ガイトウシャ</t>
    </rPh>
    <rPh sb="19" eb="21">
      <t>シッペイ</t>
    </rPh>
    <rPh sb="22" eb="24">
      <t>イジョウ</t>
    </rPh>
    <rPh sb="25" eb="27">
      <t>ガイトウ</t>
    </rPh>
    <rPh sb="29" eb="30">
      <t>ムネ</t>
    </rPh>
    <rPh sb="30" eb="32">
      <t>ケンコウ</t>
    </rPh>
    <rPh sb="32" eb="34">
      <t>シンダン</t>
    </rPh>
    <rPh sb="34" eb="35">
      <t>ヒョウ</t>
    </rPh>
    <rPh sb="36" eb="38">
      <t>キサイ</t>
    </rPh>
    <rPh sb="42" eb="43">
      <t>モノ</t>
    </rPh>
    <rPh sb="45" eb="47">
      <t>ワリアイ</t>
    </rPh>
    <rPh sb="48" eb="51">
      <t>スイテイチ</t>
    </rPh>
    <rPh sb="52" eb="53">
      <t>シメ</t>
    </rPh>
    <phoneticPr fontId="17"/>
  </si>
  <si>
    <t>　　　２．「X」は疾病・異常被患率等の標準誤差が５以上，受検者数が100人（５歳は50人）未満，回答校が１校以下又は疾病・異常被患率が100.0%のため統計数値を公表しない。</t>
    <rPh sb="9" eb="11">
      <t>シッペイ</t>
    </rPh>
    <rPh sb="12" eb="14">
      <t>イジョウ</t>
    </rPh>
    <rPh sb="14" eb="15">
      <t>ヒ</t>
    </rPh>
    <rPh sb="15" eb="16">
      <t>ワズラ</t>
    </rPh>
    <rPh sb="16" eb="18">
      <t>リツナド</t>
    </rPh>
    <rPh sb="19" eb="21">
      <t>ヒョウジュン</t>
    </rPh>
    <rPh sb="21" eb="23">
      <t>ゴサ</t>
    </rPh>
    <rPh sb="25" eb="27">
      <t>イジョウ</t>
    </rPh>
    <rPh sb="28" eb="30">
      <t>ジュケン</t>
    </rPh>
    <rPh sb="30" eb="31">
      <t>シャ</t>
    </rPh>
    <rPh sb="31" eb="32">
      <t>カズ</t>
    </rPh>
    <rPh sb="36" eb="37">
      <t>ニン</t>
    </rPh>
    <rPh sb="39" eb="40">
      <t>サイ</t>
    </rPh>
    <rPh sb="43" eb="44">
      <t>ニン</t>
    </rPh>
    <rPh sb="45" eb="47">
      <t>ミマン</t>
    </rPh>
    <rPh sb="48" eb="50">
      <t>カイトウ</t>
    </rPh>
    <rPh sb="50" eb="51">
      <t>コウ</t>
    </rPh>
    <rPh sb="53" eb="56">
      <t>コウイカ</t>
    </rPh>
    <rPh sb="56" eb="57">
      <t>マタ</t>
    </rPh>
    <rPh sb="58" eb="60">
      <t>シッペイ</t>
    </rPh>
    <rPh sb="61" eb="63">
      <t>イジョウ</t>
    </rPh>
    <rPh sb="63" eb="66">
      <t>ヒカンリツ</t>
    </rPh>
    <phoneticPr fontId="17"/>
  </si>
  <si>
    <t xml:space="preserve"> 　　 　　精密検査を行うことができるようになったため，「結核の精密検査の対象者」には，学校医の診察の結果，精密検査が必要と認められた者も含まれる。</t>
    <rPh sb="67" eb="68">
      <t>シャ</t>
    </rPh>
    <phoneticPr fontId="17"/>
  </si>
  <si>
    <t>区　　　分</t>
    <phoneticPr fontId="17"/>
  </si>
  <si>
    <t>区　　　分</t>
    <phoneticPr fontId="17"/>
  </si>
  <si>
    <t>区　　　分</t>
    <phoneticPr fontId="17"/>
  </si>
  <si>
    <t>表－３　年齢別、男女別体格の平均値の昭和６１年度との比較</t>
    <rPh sb="18" eb="20">
      <t>ショウワ</t>
    </rPh>
    <rPh sb="22" eb="24">
      <t>ネンド</t>
    </rPh>
    <phoneticPr fontId="3"/>
  </si>
  <si>
    <t>平成
28年度
 A</t>
  </si>
  <si>
    <t>平成
28年度
 A</t>
    <phoneticPr fontId="3"/>
  </si>
  <si>
    <t>昭和
61年度
 B</t>
  </si>
  <si>
    <t>昭和
61年度
 B</t>
    <phoneticPr fontId="3"/>
  </si>
  <si>
    <t>宮城県</t>
    <rPh sb="0" eb="3">
      <t>ミヤギケン</t>
    </rPh>
    <phoneticPr fontId="3"/>
  </si>
  <si>
    <t>山形県</t>
    <rPh sb="0" eb="3">
      <t>ヤマガタケン</t>
    </rPh>
    <phoneticPr fontId="3"/>
  </si>
  <si>
    <t>青森県　富山県</t>
    <rPh sb="0" eb="3">
      <t>アオモリケン</t>
    </rPh>
    <rPh sb="4" eb="7">
      <t>トヤマケン</t>
    </rPh>
    <phoneticPr fontId="3"/>
  </si>
  <si>
    <t>石川県　滋賀県</t>
    <rPh sb="0" eb="3">
      <t>イシカワケン</t>
    </rPh>
    <rPh sb="4" eb="7">
      <t>シガケン</t>
    </rPh>
    <phoneticPr fontId="3"/>
  </si>
  <si>
    <t>新潟県</t>
    <rPh sb="0" eb="3">
      <t>ニイガタケン</t>
    </rPh>
    <phoneticPr fontId="3"/>
  </si>
  <si>
    <t>北海道</t>
    <rPh sb="0" eb="3">
      <t>ホッカイドウ</t>
    </rPh>
    <phoneticPr fontId="3"/>
  </si>
  <si>
    <t>神奈川県　富山県　福井県</t>
    <rPh sb="0" eb="4">
      <t>カナガワケン</t>
    </rPh>
    <rPh sb="5" eb="8">
      <t>トヤマケン</t>
    </rPh>
    <rPh sb="9" eb="12">
      <t>フクイケン</t>
    </rPh>
    <phoneticPr fontId="3"/>
  </si>
  <si>
    <t>青森県　山形県</t>
    <rPh sb="0" eb="3">
      <t>アオモリケン</t>
    </rPh>
    <rPh sb="4" eb="7">
      <t>ヤマガタケン</t>
    </rPh>
    <phoneticPr fontId="3"/>
  </si>
  <si>
    <t>石川県</t>
    <rPh sb="0" eb="3">
      <t>イシカワケン</t>
    </rPh>
    <phoneticPr fontId="3"/>
  </si>
  <si>
    <t>福島県</t>
    <rPh sb="0" eb="3">
      <t>フクシマケン</t>
    </rPh>
    <phoneticPr fontId="3"/>
  </si>
  <si>
    <t>長崎県</t>
    <rPh sb="0" eb="3">
      <t>ナガサキケン</t>
    </rPh>
    <phoneticPr fontId="3"/>
  </si>
  <si>
    <t>栃木県</t>
    <rPh sb="0" eb="3">
      <t>トチギケン</t>
    </rPh>
    <phoneticPr fontId="3"/>
  </si>
  <si>
    <t>　　　　　　19年度</t>
    <rPh sb="8" eb="9">
      <t>ド</t>
    </rPh>
    <phoneticPr fontId="21"/>
  </si>
  <si>
    <t>　　　　　　20年度</t>
    <rPh sb="8" eb="9">
      <t>ド</t>
    </rPh>
    <phoneticPr fontId="21"/>
  </si>
  <si>
    <t>　　　　　　21年度</t>
    <rPh sb="8" eb="9">
      <t>ド</t>
    </rPh>
    <phoneticPr fontId="21"/>
  </si>
  <si>
    <t>　　　　　　22年度</t>
    <rPh sb="8" eb="9">
      <t>ド</t>
    </rPh>
    <phoneticPr fontId="21"/>
  </si>
  <si>
    <t>　　　　　　23年度</t>
    <rPh sb="8" eb="9">
      <t>ド</t>
    </rPh>
    <phoneticPr fontId="21"/>
  </si>
  <si>
    <t>　　　　　　24年度</t>
    <rPh sb="8" eb="9">
      <t>ド</t>
    </rPh>
    <phoneticPr fontId="21"/>
  </si>
  <si>
    <t>　　　　　　25年度</t>
    <rPh sb="8" eb="9">
      <t>ド</t>
    </rPh>
    <phoneticPr fontId="21"/>
  </si>
  <si>
    <t>　　　　　　26年度</t>
    <rPh sb="8" eb="9">
      <t>ド</t>
    </rPh>
    <phoneticPr fontId="21"/>
  </si>
  <si>
    <t>　　　　　　27年度</t>
    <rPh sb="8" eb="9">
      <t>ド</t>
    </rPh>
    <phoneticPr fontId="21"/>
  </si>
  <si>
    <t>　　　　　　28年度</t>
    <rPh sb="8" eb="9">
      <t>ド</t>
    </rPh>
    <phoneticPr fontId="21"/>
  </si>
  <si>
    <t>平成 　　18年度</t>
    <rPh sb="0" eb="2">
      <t>ヘイセイ</t>
    </rPh>
    <rPh sb="7" eb="8">
      <t>ネン</t>
    </rPh>
    <rPh sb="8" eb="9">
      <t>ド</t>
    </rPh>
    <phoneticPr fontId="3"/>
  </si>
  <si>
    <t>5歳</t>
    <rPh sb="1" eb="2">
      <t>サイ</t>
    </rPh>
    <phoneticPr fontId="3"/>
  </si>
  <si>
    <t>6歳</t>
    <rPh sb="1" eb="2">
      <t>サイ</t>
    </rPh>
    <phoneticPr fontId="3"/>
  </si>
  <si>
    <t>7歳</t>
    <rPh sb="1" eb="2">
      <t>サイ</t>
    </rPh>
    <phoneticPr fontId="3"/>
  </si>
  <si>
    <t>8歳</t>
    <rPh sb="1" eb="2">
      <t>サイ</t>
    </rPh>
    <phoneticPr fontId="3"/>
  </si>
  <si>
    <t>9歳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</si>
  <si>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</si>
  <si>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</si>
  <si>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</si>
  <si>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</si>
  <si>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</si>
  <si>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</si>
  <si>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</si>
  <si>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</si>
  <si>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5歳</t>
    <rPh sb="1" eb="2">
      <t>サイ</t>
    </rPh>
    <phoneticPr fontId="3"/>
  </si>
  <si>
    <t>6歳</t>
    <rPh sb="1" eb="2">
      <t>サイ</t>
    </rPh>
    <phoneticPr fontId="3"/>
  </si>
  <si>
    <t>7歳</t>
    <rPh sb="1" eb="2">
      <t>サイ</t>
    </rPh>
    <phoneticPr fontId="3"/>
  </si>
  <si>
    <t>8歳</t>
    <rPh sb="1" eb="2">
      <t>サイ</t>
    </rPh>
    <phoneticPr fontId="3"/>
  </si>
  <si>
    <t>9歳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</si>
  <si>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</si>
  <si>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</si>
  <si>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</si>
  <si>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</si>
  <si>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</si>
  <si>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</si>
  <si>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</si>
  <si>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</si>
  <si>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平成28年度 身長</t>
    <rPh sb="7" eb="9">
      <t>シンチョウ</t>
    </rPh>
    <phoneticPr fontId="3"/>
  </si>
  <si>
    <t>昭和61年度 身長</t>
    <rPh sb="7" eb="9">
      <t>シンチョウ</t>
    </rPh>
    <phoneticPr fontId="3"/>
  </si>
  <si>
    <t>平成28年度 体重</t>
    <rPh sb="7" eb="9">
      <t>タイジュウ</t>
    </rPh>
    <phoneticPr fontId="3"/>
  </si>
  <si>
    <t>昭和61年度 体重</t>
    <rPh sb="7" eb="9">
      <t>タイジュウ</t>
    </rPh>
    <phoneticPr fontId="3"/>
  </si>
  <si>
    <t>平均値
（kg）</t>
    <phoneticPr fontId="3"/>
  </si>
  <si>
    <t>平均値
（cm）</t>
    <phoneticPr fontId="3"/>
  </si>
  <si>
    <t>年齢間
較　差
（cm）</t>
    <rPh sb="0" eb="1">
      <t>ネン</t>
    </rPh>
    <rPh sb="1" eb="2">
      <t>トシ</t>
    </rPh>
    <rPh sb="2" eb="3">
      <t>アイダ</t>
    </rPh>
    <rPh sb="4" eb="5">
      <t>クラベル</t>
    </rPh>
    <rPh sb="6" eb="7">
      <t>サ</t>
    </rPh>
    <phoneticPr fontId="3"/>
  </si>
  <si>
    <t>年齢間
較　差
（ｋｇ）</t>
    <rPh sb="0" eb="1">
      <t>ネン</t>
    </rPh>
    <rPh sb="1" eb="2">
      <t>トシ</t>
    </rPh>
    <rPh sb="2" eb="3">
      <t>アイダ</t>
    </rPh>
    <rPh sb="4" eb="5">
      <t>クラベル</t>
    </rPh>
    <rPh sb="6" eb="7">
      <t>サ</t>
    </rPh>
    <phoneticPr fontId="3"/>
  </si>
  <si>
    <t>受検
者数
(人)</t>
    <phoneticPr fontId="3"/>
  </si>
  <si>
    <t>県
平均
Ａ</t>
    <phoneticPr fontId="3"/>
  </si>
  <si>
    <t>ragan　1.0未満</t>
    <rPh sb="9" eb="11">
      <t>ミマン</t>
    </rPh>
    <phoneticPr fontId="3"/>
  </si>
  <si>
    <t>mushiba　罹患率</t>
    <rPh sb="8" eb="11">
      <t>リカンリツ</t>
    </rPh>
    <phoneticPr fontId="3"/>
  </si>
  <si>
    <t>平成8年度</t>
    <rPh sb="0" eb="2">
      <t>ヘイセイ</t>
    </rPh>
    <phoneticPr fontId="3"/>
  </si>
  <si>
    <t>平成18年度</t>
    <rPh sb="4" eb="5">
      <t>ネン</t>
    </rPh>
    <phoneticPr fontId="3"/>
  </si>
  <si>
    <t>平成28年度</t>
    <phoneticPr fontId="3"/>
  </si>
  <si>
    <t>…</t>
    <phoneticPr fontId="17"/>
  </si>
  <si>
    <t>裸　　眼　　視　　力</t>
    <phoneticPr fontId="17"/>
  </si>
  <si>
    <t>耳　疾　患</t>
    <phoneticPr fontId="17"/>
  </si>
  <si>
    <t>疾　　　患
鼻・副鼻腔</t>
    <phoneticPr fontId="17"/>
  </si>
  <si>
    <t>疾患・異常
口腔咽喉頭</t>
    <phoneticPr fontId="17"/>
  </si>
  <si>
    <t>む し歯（う歯）</t>
    <phoneticPr fontId="17"/>
  </si>
  <si>
    <t>1.0</t>
    <phoneticPr fontId="17"/>
  </si>
  <si>
    <t>完了者
処　置</t>
    <phoneticPr fontId="17"/>
  </si>
  <si>
    <t>満</t>
    <phoneticPr fontId="17"/>
  </si>
  <si>
    <t>以</t>
    <phoneticPr fontId="17"/>
  </si>
  <si>
    <t>上</t>
    <phoneticPr fontId="17"/>
  </si>
  <si>
    <t>…</t>
    <phoneticPr fontId="17"/>
  </si>
  <si>
    <t>永久歯の１人当り平均むし歯(う歯)等数</t>
    <phoneticPr fontId="17"/>
  </si>
  <si>
    <t>栄養状態</t>
    <phoneticPr fontId="17"/>
  </si>
  <si>
    <t>四肢の状態
せき柱・胸郭・</t>
    <phoneticPr fontId="17"/>
  </si>
  <si>
    <t>結核</t>
    <rPh sb="0" eb="1">
      <t>ムスブ</t>
    </rPh>
    <rPh sb="1" eb="2">
      <t>カク</t>
    </rPh>
    <phoneticPr fontId="17"/>
  </si>
  <si>
    <t>蛋白検出の者</t>
    <phoneticPr fontId="17"/>
  </si>
  <si>
    <t>尿糖検出の者</t>
    <phoneticPr fontId="17"/>
  </si>
  <si>
    <t>平成28年度</t>
    <phoneticPr fontId="3"/>
  </si>
  <si>
    <t>X</t>
    <phoneticPr fontId="3"/>
  </si>
  <si>
    <t>X</t>
    <phoneticPr fontId="3"/>
  </si>
  <si>
    <t>X</t>
    <phoneticPr fontId="3"/>
  </si>
  <si>
    <t>差
A-B</t>
    <phoneticPr fontId="3"/>
  </si>
  <si>
    <t>県
A</t>
    <phoneticPr fontId="3"/>
  </si>
  <si>
    <t>全国
B</t>
    <phoneticPr fontId="3"/>
  </si>
  <si>
    <t>　　　　46年度</t>
    <rPh sb="6" eb="8">
      <t>ネンド</t>
    </rPh>
    <phoneticPr fontId="11"/>
  </si>
  <si>
    <t>　　　　51年度</t>
    <rPh sb="6" eb="8">
      <t>ネンド</t>
    </rPh>
    <phoneticPr fontId="11"/>
  </si>
  <si>
    <t>　　　　56年度</t>
    <rPh sb="6" eb="8">
      <t>ネンド</t>
    </rPh>
    <phoneticPr fontId="11"/>
  </si>
  <si>
    <t>　　　　　8年度</t>
    <rPh sb="6" eb="8">
      <t>ネンド</t>
    </rPh>
    <phoneticPr fontId="11"/>
  </si>
  <si>
    <t>　　　　13年度</t>
    <rPh sb="6" eb="8">
      <t>ネンド</t>
    </rPh>
    <phoneticPr fontId="11"/>
  </si>
  <si>
    <t>　　　　18年度</t>
    <rPh sb="6" eb="8">
      <t>ネンド</t>
    </rPh>
    <phoneticPr fontId="11"/>
  </si>
  <si>
    <t>　　　　23年度</t>
    <rPh sb="6" eb="8">
      <t>ネンド</t>
    </rPh>
    <phoneticPr fontId="11"/>
  </si>
  <si>
    <t>　　　　28年度</t>
    <rPh sb="6" eb="8">
      <t>ネンド</t>
    </rPh>
    <phoneticPr fontId="11"/>
  </si>
  <si>
    <t>平成　　3年度</t>
    <rPh sb="0" eb="2">
      <t>ヘイセイ</t>
    </rPh>
    <rPh sb="5" eb="7">
      <t>ネンド</t>
    </rPh>
    <phoneticPr fontId="11"/>
  </si>
  <si>
    <t>　　　　61年度</t>
    <rPh sb="6" eb="8">
      <t>ネンド</t>
    </rPh>
    <phoneticPr fontId="11"/>
  </si>
  <si>
    <t>昭和　36年度</t>
    <rPh sb="0" eb="2">
      <t>ショウワ</t>
    </rPh>
    <rPh sb="5" eb="7">
      <t>ネンド</t>
    </rPh>
    <phoneticPr fontId="11"/>
  </si>
  <si>
    <t>　　　　41年度</t>
    <rPh sb="6" eb="8">
      <t>ネンド</t>
    </rPh>
    <phoneticPr fontId="11"/>
  </si>
  <si>
    <t>　参考図－１　年齢別体格（身長）の推移（昭和36年度～平成28年度）</t>
    <rPh sb="1" eb="3">
      <t>サンコウ</t>
    </rPh>
    <rPh sb="3" eb="4">
      <t>ズ</t>
    </rPh>
    <rPh sb="13" eb="15">
      <t>シンチョウ</t>
    </rPh>
    <rPh sb="25" eb="26">
      <t>ド</t>
    </rPh>
    <rPh sb="32" eb="33">
      <t>ド</t>
    </rPh>
    <phoneticPr fontId="11"/>
  </si>
  <si>
    <t>　　(女)</t>
    <rPh sb="3" eb="4">
      <t>オンナ</t>
    </rPh>
    <phoneticPr fontId="3"/>
  </si>
  <si>
    <t>H28年度</t>
    <rPh sb="3" eb="5">
      <t>ネンド</t>
    </rPh>
    <phoneticPr fontId="21"/>
  </si>
  <si>
    <t>H27年度</t>
    <rPh sb="3" eb="5">
      <t>ネンド</t>
    </rPh>
    <phoneticPr fontId="21"/>
  </si>
  <si>
    <t>差</t>
    <rPh sb="0" eb="1">
      <t>サ</t>
    </rPh>
    <phoneticPr fontId="21"/>
  </si>
  <si>
    <t>幼 稚 園</t>
    <rPh sb="0" eb="1">
      <t>ヨウ</t>
    </rPh>
    <rPh sb="2" eb="3">
      <t>ワカ</t>
    </rPh>
    <rPh sb="4" eb="5">
      <t>エン</t>
    </rPh>
    <phoneticPr fontId="5"/>
  </si>
  <si>
    <t>小 学 校</t>
    <rPh sb="0" eb="1">
      <t>ショウ</t>
    </rPh>
    <rPh sb="2" eb="3">
      <t>ガク</t>
    </rPh>
    <rPh sb="4" eb="5">
      <t>コウ</t>
    </rPh>
    <phoneticPr fontId="5"/>
  </si>
  <si>
    <t>中 学 校</t>
    <rPh sb="0" eb="1">
      <t>ナカ</t>
    </rPh>
    <rPh sb="2" eb="3">
      <t>ガク</t>
    </rPh>
    <rPh sb="4" eb="5">
      <t>コウ</t>
    </rPh>
    <phoneticPr fontId="5"/>
  </si>
  <si>
    <t>男女計</t>
    <rPh sb="0" eb="3">
      <t>ダンジョケイ</t>
    </rPh>
    <phoneticPr fontId="21"/>
  </si>
  <si>
    <t>高等学校</t>
    <rPh sb="0" eb="1">
      <t>タカ</t>
    </rPh>
    <rPh sb="1" eb="2">
      <t>トウ</t>
    </rPh>
    <rPh sb="2" eb="3">
      <t>ガク</t>
    </rPh>
    <rPh sb="3" eb="4">
      <t>コウ</t>
    </rPh>
    <phoneticPr fontId="5"/>
  </si>
  <si>
    <t>男</t>
    <rPh sb="0" eb="1">
      <t>オトコ</t>
    </rPh>
    <phoneticPr fontId="21"/>
  </si>
  <si>
    <t>女</t>
    <rPh sb="0" eb="1">
      <t>オンナ</t>
    </rPh>
    <phoneticPr fontId="21"/>
  </si>
  <si>
    <t>最大値</t>
    <rPh sb="0" eb="3">
      <t>サイダイチ</t>
    </rPh>
    <phoneticPr fontId="21"/>
  </si>
  <si>
    <t>最小値</t>
    <rPh sb="0" eb="3">
      <t>サイショウチ</t>
    </rPh>
    <phoneticPr fontId="21"/>
  </si>
  <si>
    <t>- 14 -</t>
    <phoneticPr fontId="17"/>
  </si>
  <si>
    <t>参考表－１　17歳の者(高校3年生)の体格の推移(平成元年度～平成28年度)</t>
    <rPh sb="0" eb="2">
      <t>サンコウ</t>
    </rPh>
    <rPh sb="2" eb="3">
      <t>オモテ</t>
    </rPh>
    <rPh sb="25" eb="27">
      <t>ヘイセイ</t>
    </rPh>
    <rPh sb="27" eb="29">
      <t>ガンネン</t>
    </rPh>
    <phoneticPr fontId="3"/>
  </si>
  <si>
    <t>参考表－２　17歳の者(高校3年生)の体格の推移(平成元年度～平成28年度)</t>
    <rPh sb="0" eb="2">
      <t>サンコウ</t>
    </rPh>
    <rPh sb="2" eb="3">
      <t>オモテ</t>
    </rPh>
    <rPh sb="25" eb="27">
      <t>ヘイセイ</t>
    </rPh>
    <rPh sb="27" eb="28">
      <t>ガン</t>
    </rPh>
    <rPh sb="35" eb="36">
      <t>ネン</t>
    </rPh>
    <phoneticPr fontId="3"/>
  </si>
  <si>
    <t xml:space="preserve">     ※　身長別標準体重 (kg)  ＝  ａ  ×  実測身長 (cm) － ｂ</t>
    <rPh sb="7" eb="10">
      <t>シンチョウベツ</t>
    </rPh>
    <rPh sb="10" eb="12">
      <t>ヒョウジュン</t>
    </rPh>
    <rPh sb="12" eb="14">
      <t>タイジュウ</t>
    </rPh>
    <rPh sb="30" eb="32">
      <t>ジッソク</t>
    </rPh>
    <rPh sb="32" eb="34">
      <t>シンチョウ</t>
    </rPh>
    <phoneticPr fontId="21"/>
  </si>
  <si>
    <t>　　   係数
年齢</t>
    <rPh sb="5" eb="7">
      <t>ケイスウ</t>
    </rPh>
    <rPh sb="8" eb="10">
      <t>ネンレイ</t>
    </rPh>
    <phoneticPr fontId="21"/>
  </si>
  <si>
    <t>ａ</t>
    <phoneticPr fontId="21"/>
  </si>
  <si>
    <t>ｂ</t>
    <phoneticPr fontId="21"/>
  </si>
  <si>
    <t xml:space="preserve">      出典：公益財団法人日本学校保健会「児童生徒の健康診断マニュアル（平成27年度改訂版）」</t>
    <rPh sb="6" eb="8">
      <t>シュッテン</t>
    </rPh>
    <rPh sb="9" eb="11">
      <t>コウエキ</t>
    </rPh>
    <rPh sb="11" eb="15">
      <t>ザイダンホウジン</t>
    </rPh>
    <rPh sb="15" eb="17">
      <t>ニホン</t>
    </rPh>
    <rPh sb="17" eb="19">
      <t>ガッコウ</t>
    </rPh>
    <rPh sb="19" eb="21">
      <t>ホケン</t>
    </rPh>
    <rPh sb="21" eb="22">
      <t>カイ</t>
    </rPh>
    <rPh sb="23" eb="25">
      <t>ジドウ</t>
    </rPh>
    <rPh sb="25" eb="27">
      <t>セイト</t>
    </rPh>
    <rPh sb="28" eb="30">
      <t>ケンコウ</t>
    </rPh>
    <rPh sb="30" eb="32">
      <t>シンダン</t>
    </rPh>
    <rPh sb="38" eb="40">
      <t>ヘイセイ</t>
    </rPh>
    <rPh sb="42" eb="44">
      <t>ネンド</t>
    </rPh>
    <rPh sb="44" eb="47">
      <t>カイテイバン</t>
    </rPh>
    <phoneticPr fontId="21"/>
  </si>
  <si>
    <t>（参考）　平成28年度調査の平均身長の場合の標準体重</t>
    <rPh sb="1" eb="3">
      <t>サンコウ</t>
    </rPh>
    <rPh sb="5" eb="7">
      <t>ヘイセイ</t>
    </rPh>
    <rPh sb="9" eb="11">
      <t>ネンド</t>
    </rPh>
    <rPh sb="11" eb="13">
      <t>チョウサ</t>
    </rPh>
    <rPh sb="14" eb="16">
      <t>ヘイキン</t>
    </rPh>
    <rPh sb="16" eb="18">
      <t>シンチョウ</t>
    </rPh>
    <rPh sb="19" eb="21">
      <t>バアイ</t>
    </rPh>
    <rPh sb="22" eb="24">
      <t>ヒョウジュン</t>
    </rPh>
    <rPh sb="24" eb="26">
      <t>タイジュウ</t>
    </rPh>
    <phoneticPr fontId="21"/>
  </si>
  <si>
    <t>平均身長</t>
    <rPh sb="0" eb="2">
      <t>ヘイキン</t>
    </rPh>
    <rPh sb="2" eb="4">
      <t>シンチョウ</t>
    </rPh>
    <phoneticPr fontId="21"/>
  </si>
  <si>
    <t>平均身長時</t>
    <rPh sb="0" eb="2">
      <t>ヘイキン</t>
    </rPh>
    <rPh sb="2" eb="4">
      <t>シンチョウ</t>
    </rPh>
    <rPh sb="4" eb="5">
      <t>ジ</t>
    </rPh>
    <phoneticPr fontId="21"/>
  </si>
  <si>
    <t>の標準体重</t>
    <rPh sb="1" eb="3">
      <t>ヒョウジュン</t>
    </rPh>
    <rPh sb="3" eb="5">
      <t>タイジュウ</t>
    </rPh>
    <phoneticPr fontId="21"/>
  </si>
  <si>
    <t>(cm)</t>
    <phoneticPr fontId="21"/>
  </si>
  <si>
    <t>(kg)</t>
    <phoneticPr fontId="21"/>
  </si>
  <si>
    <t>平均体重</t>
    <rPh sb="0" eb="2">
      <t>ヘイキン</t>
    </rPh>
    <rPh sb="2" eb="4">
      <t>タイジュウ</t>
    </rPh>
    <phoneticPr fontId="21"/>
  </si>
  <si>
    <t>(kg)</t>
    <phoneticPr fontId="21"/>
  </si>
  <si>
    <t>年齢</t>
    <rPh sb="0" eb="2">
      <t>ネンレイ</t>
    </rPh>
    <phoneticPr fontId="21"/>
  </si>
  <si>
    <t>図８</t>
    <rPh sb="0" eb="1">
      <t>ズ</t>
    </rPh>
    <phoneticPr fontId="3"/>
  </si>
  <si>
    <t>図９</t>
    <rPh sb="0" eb="1">
      <t>ズ</t>
    </rPh>
    <phoneticPr fontId="3"/>
  </si>
  <si>
    <t>平成18年度</t>
    <rPh sb="0" eb="2">
      <t>ヘイセイ</t>
    </rPh>
    <rPh sb="4" eb="6">
      <t>ネンド</t>
    </rPh>
    <phoneticPr fontId="21"/>
  </si>
  <si>
    <t>平成28年度</t>
    <rPh sb="0" eb="2">
      <t>ヘイセイ</t>
    </rPh>
    <rPh sb="4" eb="6">
      <t>ネンド</t>
    </rPh>
    <phoneticPr fontId="21"/>
  </si>
  <si>
    <t>肥満傾向児（男子）</t>
    <rPh sb="0" eb="2">
      <t>ヒマン</t>
    </rPh>
    <rPh sb="2" eb="5">
      <t>ケイコウジ</t>
    </rPh>
    <rPh sb="6" eb="8">
      <t>ダンシ</t>
    </rPh>
    <phoneticPr fontId="3"/>
  </si>
  <si>
    <t>肥満傾向児（女子）</t>
    <rPh sb="0" eb="2">
      <t>ヒマン</t>
    </rPh>
    <rPh sb="2" eb="5">
      <t>ケイコウジ</t>
    </rPh>
    <rPh sb="6" eb="8">
      <t>ジョシ</t>
    </rPh>
    <phoneticPr fontId="3"/>
  </si>
  <si>
    <t>痩身傾向児（男子）</t>
    <rPh sb="0" eb="2">
      <t>ソウシン</t>
    </rPh>
    <rPh sb="2" eb="5">
      <t>ケイコウジ</t>
    </rPh>
    <rPh sb="6" eb="8">
      <t>ダンシ</t>
    </rPh>
    <phoneticPr fontId="21"/>
  </si>
  <si>
    <t>図１０</t>
    <rPh sb="0" eb="1">
      <t>ズ</t>
    </rPh>
    <phoneticPr fontId="3"/>
  </si>
  <si>
    <t>増減(ﾎﾟｲﾝﾄ)数</t>
    <rPh sb="0" eb="2">
      <t>ゾウゲン</t>
    </rPh>
    <rPh sb="9" eb="10">
      <t>スウ</t>
    </rPh>
    <phoneticPr fontId="21"/>
  </si>
  <si>
    <t>痩身傾向児（女子）</t>
    <rPh sb="0" eb="2">
      <t>ソウシン</t>
    </rPh>
    <rPh sb="2" eb="5">
      <t>ケイコウジ</t>
    </rPh>
    <rPh sb="6" eb="8">
      <t>ジョシ</t>
    </rPh>
    <phoneticPr fontId="21"/>
  </si>
  <si>
    <t>図１１</t>
    <rPh sb="0" eb="1">
      <t>ズ</t>
    </rPh>
    <phoneticPr fontId="3"/>
  </si>
  <si>
    <t>- 15 -</t>
    <phoneticPr fontId="17"/>
  </si>
  <si>
    <t>- 17 -</t>
    <phoneticPr fontId="3"/>
  </si>
  <si>
    <t>- 18 -</t>
    <phoneticPr fontId="3"/>
  </si>
  <si>
    <t>変動</t>
    <rPh sb="0" eb="2">
      <t>ヘンドウ</t>
    </rPh>
    <phoneticPr fontId="3"/>
  </si>
  <si>
    <t>表－１　年齢別、男女別体格の平均値(平成２８年度)</t>
    <phoneticPr fontId="3"/>
  </si>
  <si>
    <t>表－２　年齢別、男女別体格の平均値の全国との比較(平成２８年度)</t>
    <phoneticPr fontId="3"/>
  </si>
  <si>
    <t>（単位：％、ﾎﾟｲﾝﾄ）</t>
    <phoneticPr fontId="3"/>
  </si>
  <si>
    <t>（単位：％、ﾎﾟｲﾝﾄ）</t>
    <phoneticPr fontId="3"/>
  </si>
  <si>
    <t>全国と秋田県の差</t>
    <rPh sb="0" eb="2">
      <t>ゼンコク</t>
    </rPh>
    <rPh sb="3" eb="6">
      <t>アキタケン</t>
    </rPh>
    <rPh sb="7" eb="8">
      <t>サ</t>
    </rPh>
    <phoneticPr fontId="21"/>
  </si>
  <si>
    <t>H28年度</t>
    <rPh sb="3" eb="5">
      <t>ネンド</t>
    </rPh>
    <phoneticPr fontId="21"/>
  </si>
  <si>
    <t>H27年度</t>
    <rPh sb="3" eb="5">
      <t>ネンド</t>
    </rPh>
    <phoneticPr fontId="21"/>
  </si>
  <si>
    <t>- 16 -</t>
    <phoneticPr fontId="17"/>
  </si>
  <si>
    <t>　参考図－２　年齢別体格（体重）の推移（昭和36年～平成28年）</t>
    <rPh sb="1" eb="3">
      <t>サンコウ</t>
    </rPh>
    <rPh sb="3" eb="4">
      <t>ズ</t>
    </rPh>
    <rPh sb="13" eb="15">
      <t>タイジュウ</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</si>
</sst>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76" formatCode="_-&quot;¥&quot;* #,##0.00_-;\-&quot;¥&quot;* #,##0.00_-;_-&quot;¥&quot;* &quot;-&quot;??_-;_-@_-"/>
    <numFmt numFmtId="177" formatCode="#,##0\ ;&quot;△ &quot;#,##0\ ;_*&quot;- &quot;"/>
    <numFmt numFmtId="178" formatCode="#,##0.00\ ;&quot;△ &quot;#,##0.00\ ;_*&quot;- &quot;"/>
    <numFmt numFmtId="179" formatCode="#,##0.0\ ;&quot;△ &quot;#,##0.0\ ;_*&quot;- &quot;"/>
    <numFmt numFmtId="180" formatCode="0_);[Red]\(0\)"/>
    <numFmt numFmtId="181" formatCode="#,##0.00\ ;&quot;△&quot;#,##0.00\ ;_*&quot;- &quot;"/>
    <numFmt numFmtId="182" formatCode="0.0_ "/>
    <numFmt numFmtId="183" formatCode="0.00_ "/>
    <numFmt numFmtId="184" formatCode="0.0_);[Red]\(0.0\)"/>
    <numFmt numFmtId="185" formatCode="0.00_);[Red]\(0.00\)"/>
    <numFmt numFmtId="186" formatCode="#,##0.00;&quot;△&quot;#,##0.00;&quot;…&quot;;&quot;－&quot;"/>
    <numFmt numFmtId="187" formatCode="#,##0.00;&quot;△&quot;#,##0.00;&quot;－&quot;;&quot;…&quot;"/>
    <numFmt numFmtId="188" formatCode="#,##0.00;&quot;△&quot;#,##0.00;&quot;0.00&quot;;&quot;…&quot;"/>
    <numFmt numFmtId="189" formatCode="#,##0.0;&quot;△&quot;#,##0.0"/>
    <numFmt numFmtId="190" formatCode="#,##0.0\ ;&quot;△&quot;#,##0.0\ ;_*&quot;- &quot;"/>
    <numFmt numFmtId="191" formatCode="0.0_)"/>
    <numFmt numFmtId="192" formatCode="#,##0;&quot;△ &quot;#,##0"/>
    <numFmt numFmtId="193" formatCode="0.00;&quot;△ &quot;0.00"/>
    <numFmt numFmtId="194" formatCode="#,##0.0_ "/>
    <numFmt numFmtId="195" formatCode="#,##0.0_);[Red]\(#,##0.0\)"/>
    <numFmt numFmtId="196" formatCode="0.0"/>
    <numFmt numFmtId="197" formatCode="#,##0.00;&quot;△ &quot;#,##0.00"/>
    <numFmt numFmtId="198" formatCode="0.000_ "/>
    <numFmt numFmtId="199" formatCode="#,##0.00_ "/>
  </numFmts>
  <fonts count="40">
    <font>
      <sz val="11"/>
      <name val="明朝"/>
      <family val="1"/>
      <charset val="128"/>
    </font>
    <font>
      <b/>
      <sz val="11"/>
      <name val="明朝"/>
      <family val="1"/>
      <charset val="128"/>
    </font>
    <font>
      <sz val="11"/>
      <name val="明朝"/>
      <family val="1"/>
      <charset val="128"/>
    </font>
    <font>
      <sz val="6"/>
      <name val="ＭＳ Ｐ明朝"/>
      <family val="1"/>
      <charset val="128"/>
    </font>
    <font>
      <sz val="10"/>
      <name val="明朝"/>
      <family val="1"/>
      <charset val="128"/>
    </font>
    <font>
      <sz val="11"/>
      <name val="ＭＳ Ｐ明朝"/>
      <family val="1"/>
      <charset val="128"/>
    </font>
    <font>
      <sz val="14"/>
      <name val="明朝"/>
      <family val="1"/>
      <charset val="128"/>
    </font>
    <font>
      <sz val="12"/>
      <name val="ＭＳ Ｐ明朝"/>
      <family val="1"/>
      <charset val="128"/>
    </font>
    <font>
      <sz val="16"/>
      <name val="ＭＳ Ｐ明朝"/>
      <family val="1"/>
      <charset val="128"/>
    </font>
    <font>
      <sz val="14"/>
      <name val="ＭＳ Ｐ明朝"/>
      <family val="1"/>
      <charset val="128"/>
    </font>
    <font>
      <sz val="11"/>
      <name val="ＭＳ Ｐゴシック"/>
      <family val="3"/>
      <charset val="128"/>
    </font>
    <font>
      <sz val="10"/>
      <name val="ＭＳ Ｐ明朝"/>
      <family val="1"/>
      <charset val="128"/>
    </font>
    <font>
      <b/>
      <sz val="14"/>
      <name val="ＭＳ ゴシック"/>
      <family val="3"/>
      <charset val="128"/>
    </font>
    <font>
      <sz val="11"/>
      <color indexed="10"/>
      <name val="明朝"/>
      <family val="1"/>
      <charset val="128"/>
    </font>
    <font>
      <sz val="11"/>
      <name val="明朝"/>
      <family val="1"/>
      <charset val="128"/>
    </font>
    <font>
      <sz val="11"/>
      <name val="明朝"/>
      <family val="1"/>
      <charset val="128"/>
    </font>
    <font>
      <sz val="9"/>
      <name val="ＭＳ ゴシック"/>
      <family val="3"/>
      <charset val="128"/>
    </font>
    <font>
      <sz val="7"/>
      <name val="ＭＳ Ｐゴシック"/>
      <family val="3"/>
      <charset val="128"/>
    </font>
    <font>
      <sz val="14"/>
      <name val="ＭＳ 明朝"/>
      <family val="1"/>
      <charset val="128"/>
    </font>
    <font>
      <sz val="10"/>
      <name val="ＭＳ ゴシック"/>
      <family val="3"/>
      <charset val="128"/>
    </font>
    <font>
      <sz val="10"/>
      <name val="ＭＳ 明朝"/>
      <family val="1"/>
      <charset val="128"/>
    </font>
    <font>
      <sz val="6"/>
      <name val="明朝"/>
      <family val="1"/>
      <charset val="128"/>
    </font>
    <font>
      <sz val="11"/>
      <color rgb="FFFF0000"/>
      <name val="明朝"/>
      <family val="1"/>
      <charset val="128"/>
    </font>
    <font>
      <sz val="11"/>
      <color rgb="FF0070C0"/>
      <name val="明朝"/>
      <family val="1"/>
      <charset val="128"/>
    </font>
    <font>
      <sz val="11"/>
      <color rgb="FF0070C0"/>
      <name val="ＭＳ Ｐ明朝"/>
      <family val="1"/>
      <charset val="128"/>
    </font>
    <font>
      <sz val="11"/>
      <color rgb="FFFF0000"/>
      <name val="ＭＳ Ｐ明朝"/>
      <family val="1"/>
      <charset val="128"/>
    </font>
    <font>
      <b/>
      <sz val="11"/>
      <name val="ＭＳ Ｐゴシック"/>
      <family val="3"/>
      <charset val="128"/>
    </font>
    <font>
      <sz val="11"/>
      <color theme="0"/>
      <name val="明朝"/>
      <family val="1"/>
      <charset val="128"/>
    </font>
    <font>
      <sz val="11"/>
      <color theme="0"/>
      <name val="ＭＳ Ｐゴシック"/>
      <family val="3"/>
      <charset val="128"/>
    </font>
    <font>
      <b/>
      <sz val="11"/>
      <color theme="0"/>
      <name val="ＭＳ Ｐゴシック"/>
      <family val="3"/>
      <charset val="128"/>
    </font>
    <font>
      <sz val="9"/>
      <name val="ＭＳ Ｐゴシック"/>
      <family val="3"/>
      <charset val="128"/>
    </font>
    <font>
      <sz val="11"/>
      <name val="ＭＳ 明朝"/>
      <family val="1"/>
      <charset val="128"/>
    </font>
    <font>
      <sz val="14"/>
      <name val="Terminal"/>
      <family val="3"/>
      <charset val="255"/>
    </font>
    <font>
      <sz val="11.5"/>
      <name val="明朝"/>
      <family val="1"/>
      <charset val="128"/>
    </font>
    <font>
      <sz val="11.5"/>
      <name val="ＭＳ Ｐ明朝"/>
      <family val="1"/>
      <charset val="128"/>
    </font>
    <font>
      <sz val="12"/>
      <name val="明朝"/>
      <family val="1"/>
      <charset val="128"/>
    </font>
    <font>
      <sz val="10"/>
      <color theme="0"/>
      <name val="ＭＳ 明朝"/>
      <family val="1"/>
      <charset val="128"/>
    </font>
    <font>
      <sz val="10"/>
      <name val="ＭＳ Ｐゴシック"/>
      <family val="3"/>
      <charset val="128"/>
    </font>
    <font>
      <sz val="12"/>
      <name val="ＭＳ 明朝"/>
      <family val="1"/>
      <charset val="128"/>
    </font>
    <font>
      <b/>
      <sz val="16"/>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double">
        <color indexed="64"/>
      </right>
      <top style="medium">
        <color indexed="64"/>
      </top>
      <bottom/>
      <diagonal/>
    </border>
    <border>
      <left/>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double">
        <color indexed="64"/>
      </right>
      <top/>
      <bottom style="thin">
        <color indexed="64"/>
      </bottom>
      <diagonal/>
    </border>
    <border>
      <left/>
      <right style="medium">
        <color indexed="64"/>
      </right>
      <top/>
      <bottom style="thin">
        <color indexed="64"/>
      </bottom>
      <diagonal/>
    </border>
    <border>
      <left/>
      <right style="double">
        <color indexed="64"/>
      </right>
      <top/>
      <bottom/>
      <diagonal/>
    </border>
    <border>
      <left/>
      <right style="medium">
        <color indexed="64"/>
      </right>
      <top/>
      <bottom/>
      <diagonal/>
    </border>
    <border>
      <left/>
      <right style="double">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bottom style="medium">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uble">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7">
    <xf numFmtId="0" fontId="0" fillId="0" borderId="0"/>
    <xf numFmtId="0" fontId="10" fillId="0" borderId="0">
      <alignment vertical="center"/>
    </xf>
    <xf numFmtId="0" fontId="16" fillId="0" borderId="0"/>
    <xf numFmtId="0" fontId="10" fillId="0" borderId="0"/>
    <xf numFmtId="0" fontId="32" fillId="0" borderId="0"/>
    <xf numFmtId="38" fontId="2" fillId="0" borderId="0" applyFont="0" applyFill="0" applyBorder="0" applyAlignment="0" applyProtection="0">
      <alignment vertical="center"/>
    </xf>
    <xf numFmtId="0" fontId="2" fillId="0" borderId="0"/>
  </cellStyleXfs>
  <cellXfs count="691">
    <xf numFmtId="0" fontId="0" fillId="0" borderId="0" xfId="0"/>
    <xf numFmtId="0" fontId="4" fillId="0" borderId="0" xfId="0" applyFont="1" applyAlignment="1">
      <alignment horizontal="centerContinuous"/>
    </xf>
    <xf numFmtId="182" fontId="4" fillId="0" borderId="0" xfId="0" applyNumberFormat="1" applyFont="1" applyAlignment="1">
      <alignment horizontal="centerContinuous"/>
    </xf>
    <xf numFmtId="179" fontId="4" fillId="0" borderId="0" xfId="0" applyNumberFormat="1" applyFont="1" applyAlignment="1">
      <alignment horizontal="centerContinuous"/>
    </xf>
    <xf numFmtId="0" fontId="4" fillId="0" borderId="0" xfId="0" applyNumberFormat="1" applyFont="1" applyBorder="1" applyAlignment="1">
      <alignment horizontal="center"/>
    </xf>
    <xf numFmtId="182" fontId="4" fillId="0" borderId="0" xfId="0" applyNumberFormat="1" applyFont="1"/>
    <xf numFmtId="0" fontId="4" fillId="0" borderId="0" xfId="0" applyFont="1"/>
    <xf numFmtId="179" fontId="4" fillId="0" borderId="0" xfId="0" applyNumberFormat="1" applyFont="1"/>
    <xf numFmtId="49" fontId="5" fillId="0" borderId="0" xfId="0" applyNumberFormat="1" applyFont="1" applyAlignment="1">
      <alignment vertical="center"/>
    </xf>
    <xf numFmtId="49" fontId="6" fillId="0" borderId="0" xfId="0" applyNumberFormat="1" applyFont="1" applyAlignment="1">
      <alignment horizontal="right"/>
    </xf>
    <xf numFmtId="0" fontId="5" fillId="0" borderId="0" xfId="0" applyFont="1"/>
    <xf numFmtId="0" fontId="8" fillId="0" borderId="0" xfId="0" applyFont="1" applyAlignment="1">
      <alignment textRotation="180"/>
    </xf>
    <xf numFmtId="0" fontId="9" fillId="0" borderId="0" xfId="0" applyFont="1" applyAlignment="1">
      <alignment vertical="center"/>
    </xf>
    <xf numFmtId="0" fontId="7" fillId="0" borderId="12" xfId="0" applyFont="1" applyBorder="1" applyAlignment="1">
      <alignment horizontal="centerContinuous" vertical="center"/>
    </xf>
    <xf numFmtId="0" fontId="7" fillId="0" borderId="15" xfId="0" applyFont="1" applyBorder="1" applyAlignment="1">
      <alignment horizontal="center" vertical="center"/>
    </xf>
    <xf numFmtId="179" fontId="7" fillId="0" borderId="4" xfId="0" applyNumberFormat="1" applyFont="1" applyBorder="1" applyAlignment="1">
      <alignment vertical="center"/>
    </xf>
    <xf numFmtId="0" fontId="10" fillId="0" borderId="0" xfId="3" applyFont="1" applyFill="1" applyBorder="1"/>
    <xf numFmtId="185" fontId="10" fillId="0" borderId="0" xfId="3" applyNumberFormat="1" applyFill="1" applyBorder="1"/>
    <xf numFmtId="182" fontId="10" fillId="0" borderId="0" xfId="3" applyNumberFormat="1" applyFill="1" applyBorder="1"/>
    <xf numFmtId="0" fontId="10" fillId="0" borderId="0" xfId="3" applyFill="1" applyBorder="1"/>
    <xf numFmtId="180" fontId="10" fillId="0" borderId="0" xfId="3" applyNumberFormat="1" applyFill="1" applyBorder="1"/>
    <xf numFmtId="180" fontId="10" fillId="0" borderId="0" xfId="3" applyNumberFormat="1" applyFill="1" applyBorder="1" applyAlignment="1">
      <alignment horizontal="right"/>
    </xf>
    <xf numFmtId="185" fontId="10" fillId="0" borderId="0" xfId="3" applyNumberFormat="1" applyFont="1" applyFill="1" applyBorder="1"/>
    <xf numFmtId="182" fontId="10" fillId="0" borderId="0" xfId="3" applyNumberFormat="1" applyFont="1" applyFill="1" applyBorder="1"/>
    <xf numFmtId="0" fontId="12" fillId="0" borderId="0" xfId="0" applyFont="1" applyAlignment="1">
      <alignment vertical="center"/>
    </xf>
    <xf numFmtId="0" fontId="5" fillId="0" borderId="0" xfId="0" applyFont="1" applyAlignment="1">
      <alignment vertical="center"/>
    </xf>
    <xf numFmtId="184" fontId="5" fillId="0" borderId="0" xfId="0" applyNumberFormat="1" applyFont="1" applyAlignment="1">
      <alignment vertical="center"/>
    </xf>
    <xf numFmtId="0" fontId="7" fillId="0" borderId="21" xfId="0" applyFont="1" applyBorder="1" applyAlignment="1">
      <alignment horizontal="centerContinuous" vertical="center"/>
    </xf>
    <xf numFmtId="179" fontId="7" fillId="0" borderId="25" xfId="0" applyNumberFormat="1" applyFont="1" applyBorder="1" applyAlignment="1">
      <alignment vertical="center"/>
    </xf>
    <xf numFmtId="184" fontId="5" fillId="0" borderId="0" xfId="0" applyNumberFormat="1" applyFont="1"/>
    <xf numFmtId="0" fontId="5" fillId="0" borderId="0" xfId="0" applyFont="1" applyFill="1" applyAlignment="1">
      <alignment vertical="center"/>
    </xf>
    <xf numFmtId="0" fontId="7" fillId="0" borderId="12" xfId="0" applyFont="1" applyFill="1" applyBorder="1" applyAlignment="1">
      <alignment horizontal="centerContinuous" vertical="center"/>
    </xf>
    <xf numFmtId="0" fontId="7" fillId="0" borderId="0" xfId="0" applyFont="1" applyBorder="1" applyAlignment="1">
      <alignment horizontal="centerContinuous" vertical="center"/>
    </xf>
    <xf numFmtId="0" fontId="7" fillId="0" borderId="14" xfId="0" applyFont="1" applyFill="1" applyBorder="1" applyAlignment="1">
      <alignment horizontal="center" vertical="center"/>
    </xf>
    <xf numFmtId="0" fontId="7" fillId="0" borderId="0" xfId="0" applyFont="1" applyFill="1" applyBorder="1" applyAlignment="1">
      <alignment horizontal="center" vertical="center" wrapText="1"/>
    </xf>
    <xf numFmtId="179" fontId="7" fillId="0" borderId="0" xfId="0" applyNumberFormat="1" applyFont="1" applyBorder="1" applyAlignment="1">
      <alignment vertical="center"/>
    </xf>
    <xf numFmtId="0" fontId="7" fillId="0" borderId="3" xfId="0" applyFont="1" applyBorder="1" applyAlignment="1">
      <alignment vertical="center"/>
    </xf>
    <xf numFmtId="0" fontId="7" fillId="0" borderId="0" xfId="0" applyFont="1"/>
    <xf numFmtId="0" fontId="5" fillId="0" borderId="0" xfId="0" applyFont="1" applyFill="1"/>
    <xf numFmtId="179" fontId="5" fillId="0" borderId="0" xfId="0" applyNumberFormat="1" applyFont="1"/>
    <xf numFmtId="0" fontId="0" fillId="0" borderId="0" xfId="0" applyAlignment="1"/>
    <xf numFmtId="0" fontId="0" fillId="0" borderId="0" xfId="0" applyFill="1"/>
    <xf numFmtId="0" fontId="12" fillId="0" borderId="0" xfId="0" applyFont="1"/>
    <xf numFmtId="181" fontId="7" fillId="0" borderId="4" xfId="0" applyNumberFormat="1" applyFont="1" applyBorder="1" applyAlignment="1">
      <alignment vertical="center"/>
    </xf>
    <xf numFmtId="179" fontId="7" fillId="0" borderId="4" xfId="0" applyNumberFormat="1" applyFont="1" applyFill="1" applyBorder="1" applyAlignment="1">
      <alignment vertical="center"/>
    </xf>
    <xf numFmtId="181" fontId="7" fillId="0" borderId="19" xfId="0" applyNumberFormat="1" applyFont="1" applyBorder="1" applyAlignment="1">
      <alignment vertical="center"/>
    </xf>
    <xf numFmtId="181" fontId="7" fillId="0" borderId="0" xfId="0" applyNumberFormat="1" applyFont="1" applyBorder="1" applyAlignment="1">
      <alignment vertical="center"/>
    </xf>
    <xf numFmtId="0" fontId="9" fillId="0" borderId="0" xfId="0" applyFont="1"/>
    <xf numFmtId="0" fontId="5" fillId="0" borderId="0" xfId="0" applyFont="1" applyAlignment="1">
      <alignment horizontal="right"/>
    </xf>
    <xf numFmtId="0" fontId="7" fillId="0" borderId="0" xfId="0" applyFont="1" applyBorder="1" applyAlignment="1">
      <alignment vertical="center"/>
    </xf>
    <xf numFmtId="0" fontId="7" fillId="0" borderId="0" xfId="0" applyFont="1" applyBorder="1" applyAlignment="1">
      <alignment horizontal="center" vertical="center"/>
    </xf>
    <xf numFmtId="181" fontId="7" fillId="0" borderId="26" xfId="0" applyNumberFormat="1" applyFont="1" applyBorder="1" applyAlignment="1">
      <alignment vertical="center"/>
    </xf>
    <xf numFmtId="178" fontId="7" fillId="0" borderId="0" xfId="0" applyNumberFormat="1" applyFont="1" applyBorder="1" applyAlignment="1">
      <alignment vertical="center"/>
    </xf>
    <xf numFmtId="0" fontId="5" fillId="0" borderId="0" xfId="0" applyFont="1" applyBorder="1" applyAlignment="1">
      <alignment horizontal="right"/>
    </xf>
    <xf numFmtId="0" fontId="7" fillId="0" borderId="36" xfId="0" applyFont="1" applyBorder="1" applyAlignment="1">
      <alignment horizontal="center" vertical="center"/>
    </xf>
    <xf numFmtId="0" fontId="7" fillId="0" borderId="4" xfId="0" applyFont="1" applyBorder="1" applyAlignment="1">
      <alignment horizontal="center" vertical="center"/>
    </xf>
    <xf numFmtId="0" fontId="7" fillId="0" borderId="19" xfId="0" applyFont="1" applyBorder="1" applyAlignment="1">
      <alignment horizontal="center" vertical="center"/>
    </xf>
    <xf numFmtId="0" fontId="13" fillId="0" borderId="0" xfId="0" applyFont="1"/>
    <xf numFmtId="0" fontId="2" fillId="0" borderId="0" xfId="0" applyFont="1" applyAlignment="1"/>
    <xf numFmtId="0" fontId="1" fillId="0" borderId="0" xfId="0" applyFont="1" applyAlignment="1"/>
    <xf numFmtId="49" fontId="0" fillId="0" borderId="0" xfId="0" applyNumberFormat="1" applyAlignment="1">
      <alignment textRotation="180"/>
    </xf>
    <xf numFmtId="0" fontId="4" fillId="0" borderId="0" xfId="0" quotePrefix="1" applyFont="1"/>
    <xf numFmtId="49" fontId="12" fillId="0" borderId="0" xfId="0" applyNumberFormat="1" applyFont="1" applyAlignment="1">
      <alignment vertical="center"/>
    </xf>
    <xf numFmtId="49" fontId="7" fillId="0" borderId="0" xfId="0" applyNumberFormat="1" applyFont="1" applyAlignment="1">
      <alignment vertical="center"/>
    </xf>
    <xf numFmtId="0" fontId="7" fillId="0" borderId="0" xfId="0" applyFont="1" applyAlignment="1">
      <alignment vertical="center"/>
    </xf>
    <xf numFmtId="0" fontId="7" fillId="0" borderId="14" xfId="0" applyFont="1" applyBorder="1" applyAlignment="1">
      <alignment horizontal="center" vertical="center"/>
    </xf>
    <xf numFmtId="0" fontId="7" fillId="0" borderId="0" xfId="0" applyFont="1" applyFill="1" applyAlignment="1">
      <alignment vertical="center"/>
    </xf>
    <xf numFmtId="0" fontId="2" fillId="0" borderId="0" xfId="0" applyFont="1"/>
    <xf numFmtId="0" fontId="14" fillId="0" borderId="0" xfId="0" applyFont="1"/>
    <xf numFmtId="0" fontId="15" fillId="0" borderId="0" xfId="0" applyFont="1"/>
    <xf numFmtId="0" fontId="18" fillId="0" borderId="0" xfId="2" applyFont="1" applyFill="1"/>
    <xf numFmtId="0" fontId="12" fillId="0" borderId="0" xfId="2" applyFont="1" applyFill="1"/>
    <xf numFmtId="0" fontId="19" fillId="0" borderId="0" xfId="2" applyFont="1" applyFill="1" applyAlignment="1">
      <alignment horizontal="left"/>
    </xf>
    <xf numFmtId="0" fontId="20" fillId="0" borderId="0" xfId="2" applyFont="1" applyFill="1"/>
    <xf numFmtId="0" fontId="20" fillId="0" borderId="0" xfId="2" applyFont="1" applyFill="1" applyAlignment="1">
      <alignment horizontal="right"/>
    </xf>
    <xf numFmtId="0" fontId="20" fillId="0" borderId="32" xfId="2" applyFont="1" applyFill="1" applyBorder="1" applyAlignment="1">
      <alignment vertical="center"/>
    </xf>
    <xf numFmtId="0" fontId="20" fillId="0" borderId="34" xfId="2" applyFont="1" applyFill="1" applyBorder="1" applyAlignment="1">
      <alignment horizontal="centerContinuous" vertical="center"/>
    </xf>
    <xf numFmtId="0" fontId="20" fillId="0" borderId="12" xfId="2" applyFont="1" applyFill="1" applyBorder="1" applyAlignment="1">
      <alignment horizontal="centerContinuous" vertical="center"/>
    </xf>
    <xf numFmtId="0" fontId="20" fillId="0" borderId="38" xfId="2" applyFont="1" applyFill="1" applyBorder="1" applyAlignment="1">
      <alignment horizontal="center" vertical="center"/>
    </xf>
    <xf numFmtId="0" fontId="20" fillId="0" borderId="0" xfId="2" applyFont="1" applyFill="1" applyAlignment="1">
      <alignment vertical="center"/>
    </xf>
    <xf numFmtId="0" fontId="20" fillId="0" borderId="1" xfId="2" applyFont="1" applyFill="1" applyBorder="1" applyAlignment="1">
      <alignment vertical="center"/>
    </xf>
    <xf numFmtId="0" fontId="20" fillId="0" borderId="39" xfId="2" quotePrefix="1" applyFont="1" applyFill="1" applyBorder="1" applyAlignment="1">
      <alignment horizontal="left" vertical="center"/>
    </xf>
    <xf numFmtId="0" fontId="20" fillId="0" borderId="39" xfId="2" applyFont="1" applyFill="1" applyBorder="1" applyAlignment="1">
      <alignment horizontal="left" vertical="center"/>
    </xf>
    <xf numFmtId="0" fontId="20" fillId="0" borderId="39" xfId="2" applyFont="1" applyFill="1" applyBorder="1" applyAlignment="1">
      <alignment vertical="center"/>
    </xf>
    <xf numFmtId="0" fontId="20" fillId="0" borderId="0" xfId="2" applyFont="1" applyFill="1" applyBorder="1" applyAlignment="1">
      <alignment vertical="center"/>
    </xf>
    <xf numFmtId="0" fontId="20" fillId="0" borderId="40" xfId="2" applyFont="1" applyFill="1" applyBorder="1" applyAlignment="1">
      <alignment horizontal="centerContinuous" vertical="center"/>
    </xf>
    <xf numFmtId="0" fontId="20" fillId="0" borderId="41" xfId="2" applyFont="1" applyFill="1" applyBorder="1" applyAlignment="1">
      <alignment horizontal="centerContinuous" vertical="center"/>
    </xf>
    <xf numFmtId="0" fontId="20" fillId="0" borderId="3" xfId="2" applyFont="1" applyFill="1" applyBorder="1" applyAlignment="1">
      <alignment vertical="center"/>
    </xf>
    <xf numFmtId="0" fontId="20" fillId="0" borderId="39" xfId="2" applyFont="1" applyFill="1" applyBorder="1" applyAlignment="1">
      <alignment horizontal="center" vertical="center"/>
    </xf>
    <xf numFmtId="0" fontId="20" fillId="0" borderId="3" xfId="2" applyFont="1" applyFill="1" applyBorder="1" applyAlignment="1">
      <alignment horizontal="center" vertical="center"/>
    </xf>
    <xf numFmtId="0" fontId="20" fillId="0" borderId="39" xfId="2" applyFont="1" applyFill="1" applyBorder="1" applyAlignment="1">
      <alignment horizontal="right" vertical="center"/>
    </xf>
    <xf numFmtId="0" fontId="20" fillId="0" borderId="3" xfId="2" applyFont="1" applyFill="1" applyBorder="1" applyAlignment="1">
      <alignment horizontal="right" vertical="center"/>
    </xf>
    <xf numFmtId="0" fontId="20" fillId="0" borderId="41" xfId="2" applyFont="1" applyFill="1" applyBorder="1" applyAlignment="1">
      <alignment vertical="center"/>
    </xf>
    <xf numFmtId="0" fontId="20" fillId="0" borderId="5" xfId="2" applyFont="1" applyFill="1" applyBorder="1" applyAlignment="1">
      <alignment vertical="center"/>
    </xf>
    <xf numFmtId="0" fontId="20" fillId="0" borderId="5" xfId="2" applyFont="1" applyFill="1" applyBorder="1" applyAlignment="1">
      <alignment horizontal="right" vertical="center"/>
    </xf>
    <xf numFmtId="0" fontId="20" fillId="0" borderId="40" xfId="2" applyFont="1" applyFill="1" applyBorder="1" applyAlignment="1">
      <alignment horizontal="center" vertical="center"/>
    </xf>
    <xf numFmtId="0" fontId="20" fillId="0" borderId="40" xfId="2" applyFont="1" applyFill="1" applyBorder="1" applyAlignment="1">
      <alignment horizontal="right" vertical="center"/>
    </xf>
    <xf numFmtId="0" fontId="20" fillId="0" borderId="0" xfId="2" applyFont="1" applyFill="1" applyAlignment="1">
      <alignment horizontal="left"/>
    </xf>
    <xf numFmtId="189" fontId="20" fillId="0" borderId="0" xfId="2" applyNumberFormat="1" applyFont="1" applyFill="1" applyBorder="1" applyAlignment="1" applyProtection="1">
      <alignment horizontal="right"/>
    </xf>
    <xf numFmtId="0" fontId="20" fillId="0" borderId="43" xfId="2" applyFont="1" applyFill="1" applyBorder="1"/>
    <xf numFmtId="2" fontId="20" fillId="0" borderId="44" xfId="2" applyNumberFormat="1" applyFont="1" applyFill="1" applyBorder="1" applyProtection="1"/>
    <xf numFmtId="2" fontId="20" fillId="0" borderId="43" xfId="2" applyNumberFormat="1" applyFont="1" applyFill="1" applyBorder="1" applyProtection="1"/>
    <xf numFmtId="0" fontId="20" fillId="0" borderId="0" xfId="2" applyFont="1" applyFill="1" applyBorder="1" applyAlignment="1">
      <alignment vertical="distributed" textRotation="255"/>
    </xf>
    <xf numFmtId="187" fontId="20" fillId="0" borderId="0" xfId="2" applyNumberFormat="1" applyFont="1" applyFill="1" applyBorder="1" applyAlignment="1" applyProtection="1">
      <alignment horizontal="right"/>
    </xf>
    <xf numFmtId="188" fontId="20" fillId="0" borderId="0" xfId="2" applyNumberFormat="1" applyFont="1" applyFill="1" applyBorder="1" applyAlignment="1" applyProtection="1">
      <alignment horizontal="right"/>
    </xf>
    <xf numFmtId="186" fontId="20" fillId="0" borderId="0" xfId="2" applyNumberFormat="1" applyFont="1" applyFill="1" applyBorder="1" applyAlignment="1" applyProtection="1">
      <alignment horizontal="right"/>
    </xf>
    <xf numFmtId="2" fontId="20" fillId="0" borderId="0" xfId="2" applyNumberFormat="1" applyFont="1" applyFill="1" applyBorder="1" applyProtection="1"/>
    <xf numFmtId="0" fontId="12" fillId="0" borderId="0" xfId="2" applyFont="1" applyFill="1" applyAlignment="1"/>
    <xf numFmtId="0" fontId="7" fillId="0" borderId="41" xfId="0" applyFont="1" applyFill="1" applyBorder="1" applyAlignment="1">
      <alignment horizontal="centerContinuous" vertical="center"/>
    </xf>
    <xf numFmtId="0" fontId="7" fillId="0" borderId="4" xfId="0" applyNumberFormat="1" applyFont="1" applyBorder="1" applyAlignment="1">
      <alignment vertical="center"/>
    </xf>
    <xf numFmtId="0" fontId="7" fillId="0" borderId="4" xfId="0" applyNumberFormat="1" applyFont="1" applyBorder="1" applyAlignment="1">
      <alignment horizontal="right" vertical="center"/>
    </xf>
    <xf numFmtId="0" fontId="7" fillId="0" borderId="19" xfId="0" applyNumberFormat="1" applyFont="1" applyBorder="1" applyAlignment="1">
      <alignment horizontal="right" vertical="center"/>
    </xf>
    <xf numFmtId="181" fontId="7" fillId="0" borderId="0" xfId="0" applyNumberFormat="1" applyFont="1" applyFill="1" applyBorder="1" applyAlignment="1">
      <alignment vertical="center"/>
    </xf>
    <xf numFmtId="178" fontId="7" fillId="0" borderId="0" xfId="0" applyNumberFormat="1" applyFont="1" applyFill="1" applyBorder="1" applyAlignment="1">
      <alignment vertical="center"/>
    </xf>
    <xf numFmtId="190" fontId="7" fillId="0" borderId="4" xfId="0" applyNumberFormat="1" applyFont="1" applyBorder="1" applyAlignment="1">
      <alignment vertical="center"/>
    </xf>
    <xf numFmtId="184" fontId="7" fillId="0" borderId="4" xfId="0" applyNumberFormat="1" applyFont="1" applyBorder="1" applyAlignment="1">
      <alignment vertical="center"/>
    </xf>
    <xf numFmtId="181" fontId="7" fillId="0" borderId="46" xfId="0" applyNumberFormat="1" applyFont="1" applyBorder="1" applyAlignment="1">
      <alignment vertical="center"/>
    </xf>
    <xf numFmtId="0"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NumberFormat="1" applyFont="1" applyBorder="1" applyAlignment="1">
      <alignment vertical="center"/>
    </xf>
    <xf numFmtId="0" fontId="5" fillId="0" borderId="0" xfId="0" applyFont="1" applyBorder="1" applyAlignment="1">
      <alignment vertical="center"/>
    </xf>
    <xf numFmtId="183" fontId="5" fillId="0" borderId="0" xfId="0" applyNumberFormat="1" applyFont="1" applyBorder="1" applyAlignment="1">
      <alignment vertical="center"/>
    </xf>
    <xf numFmtId="185" fontId="5" fillId="0" borderId="0" xfId="0" applyNumberFormat="1" applyFont="1" applyBorder="1" applyAlignment="1">
      <alignment vertical="center"/>
    </xf>
    <xf numFmtId="0" fontId="7" fillId="0" borderId="1" xfId="0" applyFont="1" applyBorder="1" applyAlignment="1">
      <alignment vertical="center"/>
    </xf>
    <xf numFmtId="179" fontId="7" fillId="0" borderId="49" xfId="0" applyNumberFormat="1" applyFont="1" applyFill="1" applyBorder="1" applyAlignment="1">
      <alignment vertical="center"/>
    </xf>
    <xf numFmtId="0" fontId="18" fillId="0" borderId="0" xfId="2" applyFont="1" applyFill="1" applyAlignment="1">
      <alignment vertical="center" textRotation="180"/>
    </xf>
    <xf numFmtId="0" fontId="20" fillId="0" borderId="0" xfId="2" applyFont="1" applyFill="1" applyBorder="1" applyAlignment="1">
      <alignment horizontal="left"/>
    </xf>
    <xf numFmtId="0" fontId="22" fillId="0" borderId="0" xfId="0" applyFont="1"/>
    <xf numFmtId="0" fontId="23" fillId="0" borderId="0" xfId="0" applyFont="1"/>
    <xf numFmtId="0" fontId="24" fillId="0" borderId="0" xfId="0" applyFont="1"/>
    <xf numFmtId="0" fontId="25" fillId="0" borderId="0" xfId="0" applyFont="1"/>
    <xf numFmtId="0" fontId="0" fillId="0" borderId="0" xfId="0" applyFont="1"/>
    <xf numFmtId="0" fontId="10" fillId="0" borderId="0" xfId="0" applyFont="1"/>
    <xf numFmtId="180" fontId="10" fillId="0" borderId="0" xfId="3" applyNumberFormat="1" applyFont="1" applyFill="1" applyBorder="1" applyAlignment="1">
      <alignment horizontal="right"/>
    </xf>
    <xf numFmtId="180" fontId="10" fillId="0" borderId="0" xfId="3" applyNumberFormat="1" applyFont="1" applyFill="1" applyBorder="1"/>
    <xf numFmtId="185" fontId="10" fillId="0" borderId="0" xfId="3" applyNumberFormat="1" applyFont="1" applyFill="1" applyBorder="1" applyAlignment="1">
      <alignment horizontal="right"/>
    </xf>
    <xf numFmtId="0" fontId="20" fillId="0" borderId="38" xfId="2" applyFont="1" applyFill="1" applyBorder="1" applyAlignment="1">
      <alignment vertical="center"/>
    </xf>
    <xf numFmtId="0" fontId="20" fillId="0" borderId="10" xfId="2" applyFont="1" applyFill="1" applyBorder="1" applyAlignment="1">
      <alignment vertical="center"/>
    </xf>
    <xf numFmtId="49" fontId="20" fillId="0" borderId="1" xfId="2" applyNumberFormat="1" applyFont="1" applyFill="1" applyBorder="1" applyAlignment="1">
      <alignment vertical="center"/>
    </xf>
    <xf numFmtId="0" fontId="20" fillId="0" borderId="1" xfId="2" applyFont="1" applyFill="1" applyBorder="1" applyAlignment="1">
      <alignment horizontal="left" vertical="center"/>
    </xf>
    <xf numFmtId="0" fontId="20" fillId="0" borderId="3" xfId="2" applyFont="1" applyFill="1" applyBorder="1" applyAlignment="1">
      <alignment horizontal="centerContinuous" vertical="center"/>
    </xf>
    <xf numFmtId="0" fontId="20" fillId="0" borderId="3" xfId="2" applyFont="1" applyFill="1" applyBorder="1" applyAlignment="1">
      <alignment horizontal="left" vertical="center"/>
    </xf>
    <xf numFmtId="0" fontId="20" fillId="0" borderId="0" xfId="2" applyFont="1" applyFill="1" applyBorder="1"/>
    <xf numFmtId="182" fontId="20" fillId="0" borderId="0" xfId="2" applyNumberFormat="1" applyFont="1" applyFill="1" applyBorder="1" applyAlignment="1">
      <alignment horizontal="right"/>
    </xf>
    <xf numFmtId="0" fontId="20" fillId="0" borderId="6" xfId="2" applyFont="1" applyFill="1" applyBorder="1" applyAlignment="1">
      <alignment horizontal="centerContinuous" vertical="center"/>
    </xf>
    <xf numFmtId="0" fontId="20" fillId="0" borderId="53" xfId="2" applyFont="1" applyFill="1" applyBorder="1" applyAlignment="1">
      <alignment horizontal="left"/>
    </xf>
    <xf numFmtId="189" fontId="20" fillId="0" borderId="0" xfId="2" applyNumberFormat="1" applyFont="1" applyFill="1" applyBorder="1" applyAlignment="1">
      <alignment horizontal="right"/>
    </xf>
    <xf numFmtId="0" fontId="26" fillId="0" borderId="0" xfId="0" applyFont="1"/>
    <xf numFmtId="0" fontId="27" fillId="0" borderId="0" xfId="0" applyFont="1"/>
    <xf numFmtId="0" fontId="28" fillId="0" borderId="0" xfId="0" applyFont="1"/>
    <xf numFmtId="0" fontId="29" fillId="0" borderId="0" xfId="0" applyFont="1"/>
    <xf numFmtId="0" fontId="28" fillId="0" borderId="0" xfId="0" applyFont="1" applyFill="1" applyBorder="1"/>
    <xf numFmtId="0" fontId="0" fillId="0" borderId="0" xfId="0" applyFont="1" applyProtection="1">
      <protection hidden="1"/>
    </xf>
    <xf numFmtId="49" fontId="0" fillId="3" borderId="0" xfId="0" applyNumberFormat="1" applyFont="1" applyFill="1" applyAlignment="1" applyProtection="1">
      <alignment horizontal="center"/>
      <protection hidden="1"/>
    </xf>
    <xf numFmtId="0" fontId="0" fillId="3" borderId="0" xfId="0" applyFont="1" applyFill="1"/>
    <xf numFmtId="0" fontId="0" fillId="0" borderId="0" xfId="0" applyFont="1" applyFill="1" applyProtection="1">
      <protection hidden="1"/>
    </xf>
    <xf numFmtId="0" fontId="0" fillId="0" borderId="0" xfId="0" applyFont="1" applyFill="1"/>
    <xf numFmtId="49" fontId="7" fillId="0" borderId="0" xfId="0" applyNumberFormat="1" applyFont="1" applyBorder="1" applyAlignment="1">
      <alignment horizontal="right" vertical="center"/>
    </xf>
    <xf numFmtId="49" fontId="8" fillId="0" borderId="0" xfId="0" applyNumberFormat="1" applyFont="1" applyBorder="1" applyAlignment="1">
      <alignment vertical="center" textRotation="180"/>
    </xf>
    <xf numFmtId="0" fontId="8" fillId="0" borderId="0" xfId="0" applyFont="1" applyBorder="1" applyAlignment="1"/>
    <xf numFmtId="49" fontId="7" fillId="0" borderId="0" xfId="0" applyNumberFormat="1" applyFont="1" applyBorder="1" applyAlignment="1">
      <alignment horizontal="center" vertical="center"/>
    </xf>
    <xf numFmtId="49" fontId="10" fillId="0" borderId="0" xfId="0" applyNumberFormat="1" applyFont="1" applyAlignment="1">
      <alignment horizontal="center"/>
    </xf>
    <xf numFmtId="0" fontId="10" fillId="0" borderId="0" xfId="0" applyFont="1" applyBorder="1"/>
    <xf numFmtId="0" fontId="10" fillId="0" borderId="0" xfId="0" applyFont="1" applyAlignment="1">
      <alignment horizontal="center"/>
    </xf>
    <xf numFmtId="0" fontId="30" fillId="0" borderId="0" xfId="0" applyFont="1" applyFill="1" applyBorder="1" applyAlignment="1"/>
    <xf numFmtId="49" fontId="30" fillId="0" borderId="0" xfId="0" applyNumberFormat="1" applyFont="1" applyFill="1" applyBorder="1" applyAlignment="1">
      <alignment horizontal="center"/>
    </xf>
    <xf numFmtId="0" fontId="10" fillId="0" borderId="0" xfId="0" applyFont="1" applyFill="1" applyBorder="1" applyAlignment="1"/>
    <xf numFmtId="191" fontId="31" fillId="0" borderId="0" xfId="0" applyNumberFormat="1" applyFont="1" applyBorder="1" applyAlignment="1" applyProtection="1">
      <alignment vertical="center"/>
    </xf>
    <xf numFmtId="191" fontId="31" fillId="0" borderId="0" xfId="0" applyNumberFormat="1" applyFont="1" applyBorder="1" applyAlignment="1" applyProtection="1">
      <alignment horizontal="right" vertical="center"/>
    </xf>
    <xf numFmtId="0" fontId="20" fillId="0" borderId="0" xfId="2" applyFont="1" applyFill="1" applyAlignment="1">
      <alignment horizontal="centerContinuous" vertical="center"/>
    </xf>
    <xf numFmtId="0" fontId="20" fillId="0" borderId="53" xfId="2" applyFont="1" applyFill="1" applyBorder="1" applyAlignment="1">
      <alignment horizontal="right"/>
    </xf>
    <xf numFmtId="0" fontId="20" fillId="0" borderId="42" xfId="2" applyFont="1" applyFill="1" applyBorder="1" applyAlignment="1">
      <alignment horizontal="right"/>
    </xf>
    <xf numFmtId="0" fontId="20" fillId="0" borderId="0" xfId="2" applyFont="1" applyFill="1" applyBorder="1" applyAlignment="1">
      <alignment horizontal="right"/>
    </xf>
    <xf numFmtId="0" fontId="20" fillId="0" borderId="0" xfId="2" applyFont="1" applyFill="1" applyAlignment="1">
      <alignment horizontal="center"/>
    </xf>
    <xf numFmtId="184" fontId="20" fillId="0" borderId="39" xfId="2" applyNumberFormat="1" applyFont="1" applyFill="1" applyBorder="1" applyAlignment="1">
      <alignment horizontal="right"/>
    </xf>
    <xf numFmtId="182" fontId="20" fillId="0" borderId="0" xfId="2" applyNumberFormat="1" applyFont="1" applyFill="1" applyAlignment="1">
      <alignment horizontal="right"/>
    </xf>
    <xf numFmtId="189" fontId="20" fillId="0" borderId="0" xfId="2" applyNumberFormat="1" applyFont="1" applyFill="1" applyAlignment="1" applyProtection="1">
      <alignment horizontal="right"/>
    </xf>
    <xf numFmtId="0" fontId="20" fillId="0" borderId="44" xfId="2" applyFont="1" applyFill="1" applyBorder="1"/>
    <xf numFmtId="0" fontId="20" fillId="0" borderId="42" xfId="2" applyFont="1" applyFill="1" applyBorder="1"/>
    <xf numFmtId="188" fontId="20" fillId="0" borderId="0" xfId="2" applyNumberFormat="1" applyFont="1" applyFill="1" applyAlignment="1" applyProtection="1">
      <alignment horizontal="right"/>
    </xf>
    <xf numFmtId="186" fontId="20" fillId="0" borderId="0" xfId="2" applyNumberFormat="1" applyFont="1" applyFill="1" applyAlignment="1" applyProtection="1">
      <alignment horizontal="right"/>
    </xf>
    <xf numFmtId="187" fontId="20" fillId="0" borderId="0" xfId="2" applyNumberFormat="1" applyFont="1" applyFill="1" applyAlignment="1" applyProtection="1">
      <alignment horizontal="right"/>
    </xf>
    <xf numFmtId="179" fontId="7" fillId="0" borderId="48" xfId="0" applyNumberFormat="1" applyFont="1" applyBorder="1" applyAlignment="1">
      <alignment vertical="center"/>
    </xf>
    <xf numFmtId="0" fontId="28" fillId="0" borderId="0" xfId="0" applyFont="1" applyFill="1"/>
    <xf numFmtId="0" fontId="29" fillId="0" borderId="0" xfId="0" applyFont="1" applyFill="1"/>
    <xf numFmtId="0" fontId="10" fillId="0" borderId="0" xfId="0" applyFont="1" applyFill="1"/>
    <xf numFmtId="0" fontId="26" fillId="0" borderId="0" xfId="0" applyFont="1" applyFill="1"/>
    <xf numFmtId="0" fontId="30" fillId="0" borderId="0" xfId="0" applyFont="1" applyFill="1" applyBorder="1"/>
    <xf numFmtId="0" fontId="10" fillId="0" borderId="0" xfId="0" applyFont="1" applyFill="1" applyBorder="1"/>
    <xf numFmtId="191" fontId="20" fillId="0" borderId="0" xfId="0" applyNumberFormat="1" applyFont="1" applyFill="1" applyBorder="1"/>
    <xf numFmtId="191" fontId="20" fillId="0" borderId="0" xfId="0" applyNumberFormat="1" applyFont="1" applyBorder="1"/>
    <xf numFmtId="0" fontId="28" fillId="0" borderId="0" xfId="0" applyFont="1" applyBorder="1"/>
    <xf numFmtId="0" fontId="31" fillId="0" borderId="0" xfId="0" applyFont="1" applyAlignment="1">
      <alignment vertical="center"/>
    </xf>
    <xf numFmtId="0" fontId="20" fillId="0" borderId="0" xfId="4" quotePrefix="1" applyFont="1" applyFill="1"/>
    <xf numFmtId="194" fontId="7" fillId="0" borderId="4" xfId="0" applyNumberFormat="1" applyFont="1" applyBorder="1" applyAlignment="1">
      <alignment vertical="center"/>
    </xf>
    <xf numFmtId="195" fontId="20" fillId="2" borderId="0" xfId="0" applyNumberFormat="1" applyFont="1" applyFill="1"/>
    <xf numFmtId="195" fontId="20" fillId="2" borderId="0" xfId="0" applyNumberFormat="1" applyFont="1" applyFill="1" applyBorder="1"/>
    <xf numFmtId="0" fontId="20" fillId="0" borderId="0" xfId="4" quotePrefix="1" applyFont="1" applyFill="1" applyBorder="1" applyAlignment="1">
      <alignment horizontal="left"/>
    </xf>
    <xf numFmtId="0" fontId="20" fillId="0" borderId="0" xfId="4" quotePrefix="1" applyFont="1" applyFill="1" applyAlignment="1">
      <alignment horizontal="left"/>
    </xf>
    <xf numFmtId="0" fontId="20" fillId="0" borderId="4" xfId="2" applyFont="1" applyFill="1" applyBorder="1"/>
    <xf numFmtId="0" fontId="31" fillId="0" borderId="0" xfId="1" applyFont="1">
      <alignment vertical="center"/>
    </xf>
    <xf numFmtId="196" fontId="7" fillId="0" borderId="4" xfId="0" applyNumberFormat="1" applyFont="1" applyBorder="1" applyAlignment="1">
      <alignment vertical="center"/>
    </xf>
    <xf numFmtId="2" fontId="7" fillId="0" borderId="4" xfId="0" applyNumberFormat="1" applyFont="1" applyBorder="1" applyAlignment="1">
      <alignment vertical="center"/>
    </xf>
    <xf numFmtId="196" fontId="7" fillId="0" borderId="4" xfId="0" applyNumberFormat="1" applyFont="1" applyBorder="1" applyAlignment="1">
      <alignment horizontal="right" vertical="center"/>
    </xf>
    <xf numFmtId="2" fontId="7" fillId="0" borderId="4" xfId="0" applyNumberFormat="1" applyFont="1" applyBorder="1" applyAlignment="1">
      <alignment horizontal="right" vertical="center"/>
    </xf>
    <xf numFmtId="196" fontId="7" fillId="0" borderId="19" xfId="0" applyNumberFormat="1" applyFont="1" applyBorder="1" applyAlignment="1">
      <alignment horizontal="right" vertical="center"/>
    </xf>
    <xf numFmtId="193" fontId="7" fillId="0" borderId="4" xfId="0" applyNumberFormat="1" applyFont="1" applyBorder="1" applyAlignment="1">
      <alignment horizontal="right" vertical="center"/>
    </xf>
    <xf numFmtId="0" fontId="0" fillId="0" borderId="0" xfId="0" applyFont="1" applyBorder="1"/>
    <xf numFmtId="0" fontId="22" fillId="0" borderId="0" xfId="0" applyFont="1" applyBorder="1"/>
    <xf numFmtId="182" fontId="4" fillId="0" borderId="0" xfId="0" applyNumberFormat="1" applyFont="1" applyBorder="1"/>
    <xf numFmtId="0" fontId="0" fillId="0" borderId="0" xfId="0" applyBorder="1"/>
    <xf numFmtId="0" fontId="5" fillId="0" borderId="0" xfId="0" applyFont="1" applyAlignment="1">
      <alignment horizontal="center" vertical="center"/>
    </xf>
    <xf numFmtId="0" fontId="5" fillId="0" borderId="0" xfId="0" applyFont="1" applyAlignment="1">
      <alignment horizontal="center"/>
    </xf>
    <xf numFmtId="0" fontId="0" fillId="0" borderId="0" xfId="0" applyAlignment="1"/>
    <xf numFmtId="0" fontId="7" fillId="0" borderId="6" xfId="0" applyFont="1" applyBorder="1" applyAlignment="1">
      <alignment horizontal="center" vertical="center"/>
    </xf>
    <xf numFmtId="49" fontId="10" fillId="0" borderId="0" xfId="0" quotePrefix="1" applyNumberFormat="1" applyFont="1" applyAlignment="1">
      <alignment horizontal="center"/>
    </xf>
    <xf numFmtId="0" fontId="11" fillId="0" borderId="0" xfId="0" applyFont="1"/>
    <xf numFmtId="182" fontId="11" fillId="0" borderId="0" xfId="0" applyNumberFormat="1" applyFont="1"/>
    <xf numFmtId="179" fontId="11" fillId="0" borderId="0" xfId="0" applyNumberFormat="1" applyFont="1"/>
    <xf numFmtId="0" fontId="33" fillId="0" borderId="0" xfId="0" applyFont="1" applyAlignment="1">
      <alignment horizontal="centerContinuous"/>
    </xf>
    <xf numFmtId="182" fontId="33" fillId="0" borderId="0" xfId="0" applyNumberFormat="1" applyFont="1" applyAlignment="1">
      <alignment horizontal="centerContinuous"/>
    </xf>
    <xf numFmtId="179" fontId="33" fillId="0" borderId="0" xfId="0" applyNumberFormat="1" applyFont="1" applyAlignment="1">
      <alignment horizontal="centerContinuous"/>
    </xf>
    <xf numFmtId="0" fontId="33" fillId="0" borderId="0" xfId="0" applyNumberFormat="1" applyFont="1" applyBorder="1" applyAlignment="1">
      <alignment horizontal="center"/>
    </xf>
    <xf numFmtId="182" fontId="33" fillId="0" borderId="0" xfId="0" applyNumberFormat="1" applyFont="1"/>
    <xf numFmtId="0" fontId="33" fillId="0" borderId="0" xfId="0" applyFont="1"/>
    <xf numFmtId="0" fontId="34" fillId="0" borderId="0" xfId="0" applyFont="1"/>
    <xf numFmtId="182" fontId="34" fillId="0" borderId="0" xfId="0" applyNumberFormat="1" applyFont="1"/>
    <xf numFmtId="182" fontId="34" fillId="0" borderId="0" xfId="0" applyNumberFormat="1" applyFont="1" applyAlignment="1"/>
    <xf numFmtId="0" fontId="34" fillId="0" borderId="0" xfId="0" applyFont="1" applyAlignment="1"/>
    <xf numFmtId="182" fontId="34" fillId="0" borderId="0" xfId="0" applyNumberFormat="1" applyFont="1" applyAlignment="1">
      <alignment vertical="top"/>
    </xf>
    <xf numFmtId="0" fontId="34" fillId="0" borderId="0" xfId="0" applyFont="1" applyAlignment="1">
      <alignment vertical="top"/>
    </xf>
    <xf numFmtId="0" fontId="7" fillId="2" borderId="0" xfId="0" applyFont="1" applyFill="1" applyBorder="1" applyAlignment="1">
      <alignment horizontal="right" vertical="center"/>
    </xf>
    <xf numFmtId="0" fontId="18" fillId="0" borderId="0" xfId="0" applyFont="1" applyAlignment="1"/>
    <xf numFmtId="0" fontId="7" fillId="0" borderId="16" xfId="0" applyFont="1" applyBorder="1" applyAlignment="1">
      <alignment horizontal="center"/>
    </xf>
    <xf numFmtId="0" fontId="7" fillId="0" borderId="6" xfId="0" applyFont="1" applyBorder="1" applyAlignment="1">
      <alignment horizontal="center"/>
    </xf>
    <xf numFmtId="0" fontId="7" fillId="0" borderId="4" xfId="0" applyFont="1" applyBorder="1" applyAlignment="1">
      <alignment horizontal="center"/>
    </xf>
    <xf numFmtId="0" fontId="7" fillId="0" borderId="16" xfId="0" applyFont="1" applyBorder="1" applyAlignment="1"/>
    <xf numFmtId="0" fontId="7" fillId="0" borderId="19" xfId="0" applyFont="1" applyBorder="1" applyAlignment="1">
      <alignment horizontal="center"/>
    </xf>
    <xf numFmtId="0" fontId="9" fillId="0" borderId="0" xfId="0" applyFont="1" applyBorder="1"/>
    <xf numFmtId="38" fontId="18" fillId="0" borderId="0" xfId="5" applyFont="1" applyFill="1" applyBorder="1" applyAlignment="1">
      <alignment horizontal="right" vertical="center"/>
    </xf>
    <xf numFmtId="0" fontId="9" fillId="0" borderId="0" xfId="0" applyFont="1" applyAlignment="1"/>
    <xf numFmtId="0" fontId="9" fillId="0" borderId="0" xfId="0" applyFont="1" applyBorder="1" applyAlignment="1"/>
    <xf numFmtId="38" fontId="18" fillId="0" borderId="0" xfId="5" applyFont="1" applyFill="1" applyBorder="1" applyAlignment="1">
      <alignment horizontal="right"/>
    </xf>
    <xf numFmtId="0" fontId="9" fillId="0" borderId="0" xfId="0" applyFont="1" applyBorder="1" applyAlignment="1">
      <alignment horizontal="center"/>
    </xf>
    <xf numFmtId="176" fontId="9" fillId="0" borderId="0" xfId="0" applyNumberFormat="1" applyFont="1" applyBorder="1" applyAlignment="1">
      <alignment horizontal="right"/>
    </xf>
    <xf numFmtId="179" fontId="9" fillId="0" borderId="0" xfId="0" applyNumberFormat="1" applyFont="1" applyBorder="1" applyAlignment="1"/>
    <xf numFmtId="192" fontId="9" fillId="0" borderId="0" xfId="0" applyNumberFormat="1" applyFont="1" applyBorder="1" applyAlignment="1"/>
    <xf numFmtId="0" fontId="9" fillId="0" borderId="0" xfId="0" applyFont="1" applyBorder="1" applyAlignment="1">
      <alignment vertical="center"/>
    </xf>
    <xf numFmtId="0" fontId="9" fillId="0" borderId="0" xfId="0" applyFont="1" applyBorder="1" applyAlignment="1">
      <alignment horizontal="center" vertical="center"/>
    </xf>
    <xf numFmtId="176" fontId="9" fillId="0" borderId="0" xfId="0" applyNumberFormat="1" applyFont="1" applyBorder="1" applyAlignment="1">
      <alignment horizontal="right" vertical="center"/>
    </xf>
    <xf numFmtId="191" fontId="9" fillId="0" borderId="0" xfId="0" applyNumberFormat="1" applyFont="1" applyBorder="1" applyAlignment="1" applyProtection="1">
      <alignment vertical="center"/>
    </xf>
    <xf numFmtId="179" fontId="9" fillId="0" borderId="0" xfId="0" applyNumberFormat="1" applyFont="1" applyBorder="1" applyAlignment="1">
      <alignment vertical="center"/>
    </xf>
    <xf numFmtId="185" fontId="10" fillId="0" borderId="0" xfId="3" applyNumberFormat="1" applyFont="1" applyFill="1" applyBorder="1" applyAlignment="1">
      <alignment horizontal="center"/>
    </xf>
    <xf numFmtId="0" fontId="10" fillId="0" borderId="0" xfId="3" applyFont="1" applyFill="1" applyBorder="1" applyAlignment="1">
      <alignment horizontal="right"/>
    </xf>
    <xf numFmtId="0" fontId="7" fillId="0" borderId="4" xfId="0" applyNumberFormat="1" applyFont="1" applyBorder="1" applyAlignment="1">
      <alignment horizontal="center" vertical="center"/>
    </xf>
    <xf numFmtId="0" fontId="7" fillId="0" borderId="6"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vertical="center"/>
    </xf>
    <xf numFmtId="0" fontId="7" fillId="0" borderId="5" xfId="0" applyFont="1" applyBorder="1" applyAlignment="1">
      <alignment horizontal="center" vertical="center"/>
    </xf>
    <xf numFmtId="0" fontId="7" fillId="0" borderId="6" xfId="0" applyNumberFormat="1" applyFont="1" applyBorder="1" applyAlignment="1">
      <alignment horizontal="right" vertical="center"/>
    </xf>
    <xf numFmtId="196" fontId="7" fillId="0" borderId="6" xfId="0" applyNumberFormat="1" applyFont="1" applyBorder="1" applyAlignment="1">
      <alignment horizontal="right" vertical="center"/>
    </xf>
    <xf numFmtId="0" fontId="7" fillId="0" borderId="0" xfId="0" applyNumberFormat="1" applyFont="1" applyBorder="1" applyAlignment="1">
      <alignment horizontal="right" vertical="center"/>
    </xf>
    <xf numFmtId="0" fontId="7" fillId="0" borderId="0" xfId="0" applyNumberFormat="1" applyFont="1" applyBorder="1" applyAlignment="1">
      <alignment vertical="center"/>
    </xf>
    <xf numFmtId="0" fontId="7" fillId="0" borderId="41" xfId="0" applyNumberFormat="1" applyFont="1" applyBorder="1" applyAlignment="1">
      <alignment horizontal="right" vertical="center"/>
    </xf>
    <xf numFmtId="0" fontId="7" fillId="0" borderId="68"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7" fillId="0" borderId="33" xfId="0" applyFont="1" applyFill="1" applyBorder="1" applyAlignment="1">
      <alignment horizontal="center" vertical="center" wrapText="1"/>
    </xf>
    <xf numFmtId="0" fontId="7" fillId="0" borderId="16" xfId="0" applyNumberFormat="1" applyFont="1" applyBorder="1" applyAlignment="1">
      <alignment horizontal="right" vertical="center"/>
    </xf>
    <xf numFmtId="0" fontId="7" fillId="0" borderId="16" xfId="0" applyNumberFormat="1" applyFont="1" applyBorder="1" applyAlignment="1">
      <alignment vertical="center"/>
    </xf>
    <xf numFmtId="0" fontId="7" fillId="0" borderId="18" xfId="0" applyNumberFormat="1" applyFont="1" applyBorder="1" applyAlignment="1">
      <alignment horizontal="right" vertical="center"/>
    </xf>
    <xf numFmtId="0" fontId="7" fillId="0" borderId="42" xfId="0" applyFont="1" applyBorder="1" applyAlignment="1">
      <alignment horizontal="center" vertical="center"/>
    </xf>
    <xf numFmtId="0" fontId="7" fillId="0" borderId="0" xfId="0" applyNumberFormat="1" applyFont="1" applyBorder="1" applyAlignment="1">
      <alignment horizontal="center" vertical="center"/>
    </xf>
    <xf numFmtId="0" fontId="7" fillId="0" borderId="41" xfId="0" applyFont="1" applyBorder="1" applyAlignment="1">
      <alignment horizontal="center" vertical="center"/>
    </xf>
    <xf numFmtId="196" fontId="7" fillId="0" borderId="0" xfId="0" applyNumberFormat="1" applyFont="1" applyBorder="1" applyAlignment="1">
      <alignment vertical="center"/>
    </xf>
    <xf numFmtId="49" fontId="7" fillId="0" borderId="5" xfId="0" applyNumberFormat="1" applyFont="1" applyBorder="1" applyAlignment="1">
      <alignment horizontal="center" vertical="center"/>
    </xf>
    <xf numFmtId="0" fontId="7" fillId="0" borderId="3" xfId="0" applyNumberFormat="1" applyFont="1" applyBorder="1" applyAlignment="1">
      <alignment horizontal="center" vertical="center"/>
    </xf>
    <xf numFmtId="193" fontId="7" fillId="0" borderId="45" xfId="0" applyNumberFormat="1" applyFont="1" applyBorder="1" applyAlignment="1">
      <alignment horizontal="right" vertical="center"/>
    </xf>
    <xf numFmtId="193" fontId="7" fillId="0" borderId="4" xfId="0" applyNumberFormat="1" applyFont="1" applyBorder="1" applyAlignment="1">
      <alignment vertical="center"/>
    </xf>
    <xf numFmtId="193" fontId="7" fillId="0" borderId="19" xfId="0" applyNumberFormat="1" applyFont="1" applyBorder="1" applyAlignment="1">
      <alignment horizontal="right" vertical="center"/>
    </xf>
    <xf numFmtId="193" fontId="5" fillId="0" borderId="0" xfId="0" applyNumberFormat="1" applyFont="1" applyFill="1"/>
    <xf numFmtId="193" fontId="7" fillId="0" borderId="12" xfId="0" applyNumberFormat="1" applyFont="1" applyFill="1" applyBorder="1" applyAlignment="1">
      <alignment horizontal="centerContinuous" vertical="center"/>
    </xf>
    <xf numFmtId="193" fontId="7" fillId="0" borderId="6" xfId="0" applyNumberFormat="1" applyFont="1" applyFill="1" applyBorder="1" applyAlignment="1">
      <alignment horizontal="centerContinuous" vertical="center"/>
    </xf>
    <xf numFmtId="193" fontId="7" fillId="0" borderId="6" xfId="0" applyNumberFormat="1" applyFont="1" applyFill="1" applyBorder="1" applyAlignment="1">
      <alignment horizontal="center" vertical="center" wrapText="1"/>
    </xf>
    <xf numFmtId="193" fontId="7" fillId="0" borderId="0" xfId="0" applyNumberFormat="1" applyFont="1" applyFill="1" applyBorder="1" applyAlignment="1">
      <alignment vertical="center"/>
    </xf>
    <xf numFmtId="197" fontId="5" fillId="0" borderId="0" xfId="0" applyNumberFormat="1" applyFont="1" applyFill="1"/>
    <xf numFmtId="197" fontId="7" fillId="0" borderId="12" xfId="0" applyNumberFormat="1" applyFont="1" applyFill="1" applyBorder="1" applyAlignment="1">
      <alignment horizontal="centerContinuous" vertical="center"/>
    </xf>
    <xf numFmtId="197" fontId="7" fillId="0" borderId="6" xfId="0" applyNumberFormat="1" applyFont="1" applyFill="1" applyBorder="1" applyAlignment="1">
      <alignment horizontal="centerContinuous" vertical="center"/>
    </xf>
    <xf numFmtId="197" fontId="7" fillId="0" borderId="6" xfId="0" applyNumberFormat="1" applyFont="1" applyFill="1" applyBorder="1" applyAlignment="1">
      <alignment horizontal="center" vertical="center" wrapText="1"/>
    </xf>
    <xf numFmtId="197" fontId="7" fillId="0" borderId="4" xfId="0" applyNumberFormat="1" applyFont="1" applyBorder="1" applyAlignment="1">
      <alignment horizontal="right" vertical="center"/>
    </xf>
    <xf numFmtId="197" fontId="7" fillId="0" borderId="19" xfId="0" applyNumberFormat="1" applyFont="1" applyBorder="1" applyAlignment="1">
      <alignment horizontal="right" vertical="center"/>
    </xf>
    <xf numFmtId="197" fontId="7" fillId="0" borderId="0" xfId="0" applyNumberFormat="1" applyFont="1" applyFill="1" applyBorder="1" applyAlignment="1">
      <alignment vertical="center"/>
    </xf>
    <xf numFmtId="197" fontId="7" fillId="0" borderId="21" xfId="0" applyNumberFormat="1" applyFont="1" applyFill="1" applyBorder="1" applyAlignment="1">
      <alignment horizontal="centerContinuous" vertical="center"/>
    </xf>
    <xf numFmtId="197" fontId="7" fillId="0" borderId="24" xfId="0" applyNumberFormat="1" applyFont="1" applyFill="1" applyBorder="1" applyAlignment="1">
      <alignment horizontal="centerContinuous" vertical="center"/>
    </xf>
    <xf numFmtId="197" fontId="7" fillId="0" borderId="24" xfId="0" applyNumberFormat="1" applyFont="1" applyFill="1" applyBorder="1" applyAlignment="1">
      <alignment horizontal="center" vertical="center" wrapText="1"/>
    </xf>
    <xf numFmtId="197" fontId="7" fillId="0" borderId="45" xfId="0" applyNumberFormat="1" applyFont="1" applyBorder="1" applyAlignment="1">
      <alignment vertical="center"/>
    </xf>
    <xf numFmtId="197" fontId="7" fillId="0" borderId="45" xfId="0" applyNumberFormat="1" applyFont="1" applyBorder="1" applyAlignment="1">
      <alignment horizontal="right" vertical="center"/>
    </xf>
    <xf numFmtId="197" fontId="7" fillId="0" borderId="46" xfId="0" applyNumberFormat="1" applyFont="1" applyBorder="1" applyAlignment="1">
      <alignment horizontal="right" vertical="center"/>
    </xf>
    <xf numFmtId="193" fontId="5" fillId="0" borderId="0" xfId="0" applyNumberFormat="1" applyFont="1" applyFill="1" applyAlignment="1">
      <alignment horizontal="right"/>
    </xf>
    <xf numFmtId="193" fontId="7" fillId="0" borderId="21" xfId="0" applyNumberFormat="1" applyFont="1" applyFill="1" applyBorder="1" applyAlignment="1">
      <alignment horizontal="centerContinuous" vertical="center"/>
    </xf>
    <xf numFmtId="193" fontId="7" fillId="0" borderId="24" xfId="0" applyNumberFormat="1" applyFont="1" applyFill="1" applyBorder="1" applyAlignment="1">
      <alignment horizontal="centerContinuous" vertical="center"/>
    </xf>
    <xf numFmtId="193" fontId="7" fillId="0" borderId="24" xfId="0" applyNumberFormat="1" applyFont="1" applyFill="1" applyBorder="1" applyAlignment="1">
      <alignment horizontal="center" vertical="center" wrapText="1"/>
    </xf>
    <xf numFmtId="193" fontId="7" fillId="0" borderId="26" xfId="0" applyNumberFormat="1" applyFont="1" applyBorder="1" applyAlignment="1">
      <alignment horizontal="right" vertical="center"/>
    </xf>
    <xf numFmtId="193" fontId="7" fillId="0" borderId="28" xfId="0" applyNumberFormat="1" applyFont="1" applyBorder="1" applyAlignment="1">
      <alignment horizontal="right" vertical="center"/>
    </xf>
    <xf numFmtId="193" fontId="5" fillId="0" borderId="0" xfId="0" applyNumberFormat="1" applyFont="1" applyFill="1" applyAlignment="1">
      <alignment vertical="center"/>
    </xf>
    <xf numFmtId="184" fontId="7" fillId="0" borderId="0" xfId="0" applyNumberFormat="1" applyFont="1" applyBorder="1" applyAlignment="1">
      <alignment vertical="center"/>
    </xf>
    <xf numFmtId="0" fontId="7" fillId="0" borderId="68" xfId="0" applyFont="1" applyBorder="1" applyAlignment="1">
      <alignment horizontal="centerContinuous" vertical="center"/>
    </xf>
    <xf numFmtId="184" fontId="7" fillId="0" borderId="16" xfId="0" applyNumberFormat="1" applyFont="1" applyBorder="1" applyAlignment="1">
      <alignment vertical="center"/>
    </xf>
    <xf numFmtId="184" fontId="7" fillId="0" borderId="18" xfId="0" applyNumberFormat="1" applyFont="1" applyBorder="1" applyAlignment="1">
      <alignment vertical="center"/>
    </xf>
    <xf numFmtId="0" fontId="7" fillId="0" borderId="53" xfId="0" applyFont="1" applyBorder="1" applyAlignment="1">
      <alignment vertical="center"/>
    </xf>
    <xf numFmtId="49" fontId="7" fillId="0" borderId="1" xfId="0" applyNumberFormat="1"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vertical="center"/>
    </xf>
    <xf numFmtId="0" fontId="7" fillId="0" borderId="40" xfId="0" applyFont="1" applyBorder="1" applyAlignment="1">
      <alignment horizontal="center" vertical="center"/>
    </xf>
    <xf numFmtId="194" fontId="7" fillId="0" borderId="6" xfId="0" applyNumberFormat="1" applyFont="1" applyBorder="1" applyAlignment="1">
      <alignment vertical="center"/>
    </xf>
    <xf numFmtId="190" fontId="7" fillId="0" borderId="6" xfId="0" applyNumberFormat="1" applyFont="1" applyBorder="1" applyAlignment="1">
      <alignment vertical="center"/>
    </xf>
    <xf numFmtId="184" fontId="7" fillId="0" borderId="6" xfId="0" applyNumberFormat="1" applyFont="1" applyBorder="1" applyAlignment="1">
      <alignment vertical="center"/>
    </xf>
    <xf numFmtId="184" fontId="7" fillId="0" borderId="41" xfId="0" applyNumberFormat="1" applyFont="1" applyBorder="1" applyAlignment="1">
      <alignment vertical="center"/>
    </xf>
    <xf numFmtId="49" fontId="7" fillId="0" borderId="36" xfId="0" applyNumberFormat="1" applyFont="1" applyBorder="1" applyAlignment="1">
      <alignment horizontal="center"/>
    </xf>
    <xf numFmtId="0" fontId="7" fillId="0" borderId="36" xfId="0" applyFont="1" applyBorder="1" applyAlignment="1">
      <alignment horizontal="center"/>
    </xf>
    <xf numFmtId="178" fontId="7" fillId="0" borderId="4" xfId="0" applyNumberFormat="1" applyFont="1" applyFill="1" applyBorder="1" applyAlignment="1"/>
    <xf numFmtId="178" fontId="7" fillId="0" borderId="6" xfId="0" applyNumberFormat="1" applyFont="1" applyFill="1" applyBorder="1" applyAlignment="1"/>
    <xf numFmtId="0" fontId="7" fillId="0" borderId="0" xfId="0" applyFont="1" applyAlignment="1">
      <alignment horizontal="right"/>
    </xf>
    <xf numFmtId="0" fontId="12" fillId="0" borderId="0" xfId="0" applyFont="1" applyAlignment="1"/>
    <xf numFmtId="184" fontId="36" fillId="0" borderId="0" xfId="0" applyNumberFormat="1" applyFont="1"/>
    <xf numFmtId="184" fontId="20" fillId="0" borderId="0" xfId="0" applyNumberFormat="1" applyFont="1"/>
    <xf numFmtId="0" fontId="0" fillId="0" borderId="0" xfId="0" applyAlignment="1"/>
    <xf numFmtId="0" fontId="7" fillId="0" borderId="71" xfId="0" applyNumberFormat="1" applyFont="1" applyBorder="1" applyAlignment="1">
      <alignment horizontal="center" vertical="center"/>
    </xf>
    <xf numFmtId="179" fontId="7" fillId="0" borderId="73" xfId="0" applyNumberFormat="1" applyFont="1" applyFill="1" applyBorder="1" applyAlignment="1">
      <alignment vertical="center"/>
    </xf>
    <xf numFmtId="179" fontId="7" fillId="0" borderId="63" xfId="0" applyNumberFormat="1" applyFont="1" applyFill="1" applyBorder="1" applyAlignment="1">
      <alignment vertical="center"/>
    </xf>
    <xf numFmtId="179" fontId="7" fillId="0" borderId="31" xfId="0" applyNumberFormat="1" applyFont="1" applyFill="1" applyBorder="1" applyAlignment="1">
      <alignment vertical="center"/>
    </xf>
    <xf numFmtId="179" fontId="7" fillId="0" borderId="44" xfId="0" applyNumberFormat="1" applyFont="1" applyFill="1" applyBorder="1" applyAlignment="1">
      <alignment vertical="center"/>
    </xf>
    <xf numFmtId="0" fontId="7" fillId="0" borderId="51" xfId="0" applyFont="1" applyBorder="1" applyAlignment="1">
      <alignment horizontal="centerContinuous" vertical="center"/>
    </xf>
    <xf numFmtId="0" fontId="7" fillId="0" borderId="78" xfId="0" applyFont="1" applyBorder="1" applyAlignment="1">
      <alignment horizontal="centerContinuous" vertical="center"/>
    </xf>
    <xf numFmtId="0" fontId="7" fillId="0" borderId="52" xfId="0" applyFont="1" applyBorder="1" applyAlignment="1">
      <alignment horizontal="centerContinuous" vertical="center"/>
    </xf>
    <xf numFmtId="49" fontId="7" fillId="0" borderId="73" xfId="0" applyNumberFormat="1" applyFont="1" applyBorder="1" applyAlignment="1">
      <alignment horizontal="center" vertical="center"/>
    </xf>
    <xf numFmtId="0" fontId="7" fillId="0" borderId="73" xfId="0" applyNumberFormat="1" applyFont="1" applyBorder="1" applyAlignment="1">
      <alignment horizontal="center" vertical="center"/>
    </xf>
    <xf numFmtId="179" fontId="7" fillId="0" borderId="3" xfId="0" applyNumberFormat="1" applyFont="1" applyFill="1" applyBorder="1" applyAlignment="1">
      <alignment vertical="center"/>
    </xf>
    <xf numFmtId="179" fontId="7" fillId="0" borderId="76" xfId="0" applyNumberFormat="1" applyFont="1" applyFill="1" applyBorder="1" applyAlignment="1">
      <alignment vertical="center"/>
    </xf>
    <xf numFmtId="179" fontId="7" fillId="0" borderId="57" xfId="0" applyNumberFormat="1" applyFont="1" applyBorder="1" applyAlignment="1">
      <alignment vertical="center"/>
    </xf>
    <xf numFmtId="0" fontId="0" fillId="0" borderId="0" xfId="0" applyAlignment="1"/>
    <xf numFmtId="178" fontId="7" fillId="0" borderId="2" xfId="0" applyNumberFormat="1" applyFont="1" applyFill="1" applyBorder="1" applyAlignment="1"/>
    <xf numFmtId="178" fontId="7" fillId="0" borderId="52" xfId="0" applyNumberFormat="1" applyFont="1" applyFill="1" applyBorder="1" applyAlignment="1"/>
    <xf numFmtId="0" fontId="7" fillId="0" borderId="0" xfId="0" applyFont="1" applyBorder="1" applyAlignment="1">
      <alignment horizontal="center"/>
    </xf>
    <xf numFmtId="178" fontId="7" fillId="0" borderId="0" xfId="0" applyNumberFormat="1" applyFont="1" applyFill="1" applyBorder="1" applyAlignment="1"/>
    <xf numFmtId="178" fontId="7" fillId="0" borderId="51" xfId="0" applyNumberFormat="1" applyFont="1" applyFill="1" applyBorder="1" applyAlignment="1"/>
    <xf numFmtId="0" fontId="9" fillId="0" borderId="0" xfId="0" applyFont="1" applyAlignment="1">
      <alignment horizontal="right"/>
    </xf>
    <xf numFmtId="49" fontId="7" fillId="0" borderId="0" xfId="0" applyNumberFormat="1" applyFont="1" applyBorder="1" applyAlignment="1">
      <alignment horizontal="right"/>
    </xf>
    <xf numFmtId="0" fontId="7" fillId="0" borderId="0" xfId="0" applyFont="1" applyBorder="1" applyAlignment="1">
      <alignment horizontal="right"/>
    </xf>
    <xf numFmtId="0" fontId="5" fillId="0" borderId="0" xfId="0" applyFont="1" applyBorder="1"/>
    <xf numFmtId="49" fontId="7" fillId="0" borderId="3" xfId="0" applyNumberFormat="1" applyFont="1" applyBorder="1" applyAlignment="1">
      <alignment horizontal="center"/>
    </xf>
    <xf numFmtId="0" fontId="7" fillId="0" borderId="41" xfId="0" applyFont="1" applyBorder="1" applyAlignment="1">
      <alignment horizontal="center"/>
    </xf>
    <xf numFmtId="0" fontId="7" fillId="0" borderId="41" xfId="0" applyFont="1" applyBorder="1" applyAlignment="1">
      <alignment horizontal="right"/>
    </xf>
    <xf numFmtId="0" fontId="7" fillId="0" borderId="40" xfId="0" applyFont="1" applyBorder="1" applyAlignment="1">
      <alignment horizontal="center"/>
    </xf>
    <xf numFmtId="178" fontId="7" fillId="0" borderId="39" xfId="0" applyNumberFormat="1" applyFont="1" applyFill="1" applyBorder="1" applyAlignment="1"/>
    <xf numFmtId="178" fontId="7" fillId="0" borderId="3" xfId="0" applyNumberFormat="1" applyFont="1" applyFill="1" applyBorder="1" applyAlignment="1"/>
    <xf numFmtId="178" fontId="5" fillId="0" borderId="0" xfId="0" applyNumberFormat="1" applyFont="1" applyBorder="1"/>
    <xf numFmtId="178" fontId="5" fillId="0" borderId="1" xfId="0" applyNumberFormat="1" applyFont="1" applyBorder="1"/>
    <xf numFmtId="178" fontId="5" fillId="0" borderId="3" xfId="0" applyNumberFormat="1" applyFont="1" applyBorder="1"/>
    <xf numFmtId="178" fontId="7" fillId="0" borderId="40" xfId="0" applyNumberFormat="1" applyFont="1" applyFill="1" applyBorder="1" applyAlignment="1"/>
    <xf numFmtId="178" fontId="7" fillId="0" borderId="5" xfId="0" applyNumberFormat="1" applyFont="1" applyFill="1" applyBorder="1" applyAlignment="1"/>
    <xf numFmtId="178" fontId="5" fillId="0" borderId="5" xfId="0" applyNumberFormat="1" applyFont="1" applyBorder="1"/>
    <xf numFmtId="0" fontId="7" fillId="0" borderId="42" xfId="0" applyFont="1" applyBorder="1" applyAlignment="1">
      <alignment horizontal="right"/>
    </xf>
    <xf numFmtId="178" fontId="7" fillId="0" borderId="53" xfId="0" applyNumberFormat="1" applyFont="1" applyFill="1" applyBorder="1" applyAlignment="1"/>
    <xf numFmtId="178" fontId="7" fillId="0" borderId="1" xfId="0" applyNumberFormat="1" applyFont="1" applyFill="1" applyBorder="1" applyAlignment="1"/>
    <xf numFmtId="49" fontId="7" fillId="0" borderId="41" xfId="0" applyNumberFormat="1" applyFont="1" applyBorder="1" applyAlignment="1">
      <alignment horizontal="right"/>
    </xf>
    <xf numFmtId="49" fontId="7" fillId="0" borderId="42" xfId="0" applyNumberFormat="1" applyFont="1" applyBorder="1" applyAlignment="1">
      <alignment horizontal="right"/>
    </xf>
    <xf numFmtId="178" fontId="5" fillId="0" borderId="53" xfId="0" applyNumberFormat="1" applyFont="1" applyBorder="1"/>
    <xf numFmtId="178" fontId="5" fillId="0" borderId="39" xfId="0" applyNumberFormat="1" applyFont="1" applyBorder="1"/>
    <xf numFmtId="178" fontId="5" fillId="0" borderId="40" xfId="0" applyNumberFormat="1" applyFont="1" applyBorder="1"/>
    <xf numFmtId="178" fontId="5" fillId="0" borderId="50" xfId="0" applyNumberFormat="1" applyFont="1" applyBorder="1"/>
    <xf numFmtId="178" fontId="5" fillId="0" borderId="36" xfId="0" applyNumberFormat="1" applyFont="1" applyBorder="1"/>
    <xf numFmtId="178" fontId="5" fillId="0" borderId="51" xfId="0" applyNumberFormat="1" applyFont="1" applyBorder="1"/>
    <xf numFmtId="178" fontId="5" fillId="0" borderId="43" xfId="0" applyNumberFormat="1" applyFont="1" applyBorder="1"/>
    <xf numFmtId="178" fontId="5" fillId="0" borderId="45" xfId="0" applyNumberFormat="1" applyFont="1" applyBorder="1"/>
    <xf numFmtId="178" fontId="5" fillId="0" borderId="37" xfId="0" applyNumberFormat="1" applyFont="1" applyBorder="1"/>
    <xf numFmtId="178" fontId="5" fillId="0" borderId="46" xfId="0" applyNumberFormat="1" applyFont="1" applyBorder="1"/>
    <xf numFmtId="178" fontId="7" fillId="0" borderId="3" xfId="0" applyNumberFormat="1" applyFont="1" applyBorder="1" applyAlignment="1"/>
    <xf numFmtId="178" fontId="7" fillId="0" borderId="39" xfId="0" applyNumberFormat="1" applyFont="1" applyBorder="1" applyAlignment="1"/>
    <xf numFmtId="178" fontId="7" fillId="0" borderId="42" xfId="0" applyNumberFormat="1" applyFont="1" applyFill="1" applyBorder="1" applyAlignment="1"/>
    <xf numFmtId="178" fontId="7" fillId="0" borderId="41" xfId="0" applyNumberFormat="1" applyFont="1" applyFill="1" applyBorder="1" applyAlignment="1"/>
    <xf numFmtId="0" fontId="7" fillId="0" borderId="1" xfId="0" applyFont="1" applyBorder="1" applyAlignment="1">
      <alignment horizontal="center"/>
    </xf>
    <xf numFmtId="49" fontId="7" fillId="0" borderId="51" xfId="0" applyNumberFormat="1" applyFont="1" applyBorder="1" applyAlignment="1">
      <alignment horizontal="right"/>
    </xf>
    <xf numFmtId="0" fontId="7" fillId="0" borderId="39" xfId="0" applyFont="1" applyBorder="1" applyAlignment="1">
      <alignment horizontal="center"/>
    </xf>
    <xf numFmtId="178" fontId="7" fillId="0" borderId="50" xfId="0" applyNumberFormat="1" applyFont="1" applyBorder="1" applyAlignment="1"/>
    <xf numFmtId="178" fontId="7" fillId="0" borderId="36" xfId="0" applyNumberFormat="1" applyFont="1" applyBorder="1" applyAlignment="1"/>
    <xf numFmtId="178" fontId="7" fillId="0" borderId="53" xfId="0" applyNumberFormat="1" applyFont="1" applyBorder="1" applyAlignment="1"/>
    <xf numFmtId="178" fontId="7" fillId="0" borderId="1" xfId="0" applyNumberFormat="1" applyFont="1" applyBorder="1" applyAlignment="1"/>
    <xf numFmtId="178" fontId="7" fillId="0" borderId="40" xfId="0" applyNumberFormat="1" applyFont="1" applyBorder="1" applyAlignment="1"/>
    <xf numFmtId="178" fontId="7" fillId="0" borderId="5" xfId="0" applyNumberFormat="1" applyFont="1" applyBorder="1" applyAlignment="1"/>
    <xf numFmtId="178" fontId="7" fillId="0" borderId="3" xfId="0" applyNumberFormat="1" applyFont="1" applyBorder="1" applyAlignment="1">
      <alignment vertical="center"/>
    </xf>
    <xf numFmtId="178" fontId="7" fillId="0" borderId="39" xfId="0" applyNumberFormat="1" applyFont="1" applyBorder="1" applyAlignment="1">
      <alignment horizontal="right"/>
    </xf>
    <xf numFmtId="178" fontId="7" fillId="0" borderId="39" xfId="0" quotePrefix="1" applyNumberFormat="1" applyFont="1" applyBorder="1" applyAlignment="1">
      <alignment horizontal="right"/>
    </xf>
    <xf numFmtId="178" fontId="7" fillId="0" borderId="5" xfId="0" applyNumberFormat="1" applyFont="1" applyBorder="1" applyAlignment="1">
      <alignment vertical="center"/>
    </xf>
    <xf numFmtId="178" fontId="7" fillId="0" borderId="36" xfId="0" applyNumberFormat="1" applyFont="1" applyBorder="1" applyAlignment="1">
      <alignment vertical="center"/>
    </xf>
    <xf numFmtId="178" fontId="7" fillId="0" borderId="1" xfId="0" applyNumberFormat="1" applyFont="1" applyBorder="1" applyAlignment="1">
      <alignment vertical="center"/>
    </xf>
    <xf numFmtId="178" fontId="7" fillId="0" borderId="3" xfId="0" applyNumberFormat="1" applyFont="1" applyBorder="1" applyAlignment="1">
      <alignment horizontal="right" vertical="center"/>
    </xf>
    <xf numFmtId="0" fontId="0" fillId="0" borderId="0"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50" xfId="0" applyBorder="1" applyAlignment="1">
      <alignment horizontal="centerContinuous"/>
    </xf>
    <xf numFmtId="0" fontId="0" fillId="0" borderId="51" xfId="0" applyBorder="1" applyAlignment="1">
      <alignment horizontal="centerContinuous"/>
    </xf>
    <xf numFmtId="0" fontId="0" fillId="0" borderId="52" xfId="0" applyBorder="1" applyAlignment="1">
      <alignment horizontal="centerContinuous"/>
    </xf>
    <xf numFmtId="0" fontId="0" fillId="0" borderId="36" xfId="0" applyBorder="1" applyAlignment="1">
      <alignment horizontal="center"/>
    </xf>
    <xf numFmtId="0" fontId="0" fillId="0" borderId="82" xfId="0" applyBorder="1" applyAlignment="1">
      <alignment horizontal="center"/>
    </xf>
    <xf numFmtId="198" fontId="0" fillId="0" borderId="39" xfId="0" applyNumberFormat="1" applyBorder="1"/>
    <xf numFmtId="198" fontId="0" fillId="0" borderId="3" xfId="0" applyNumberFormat="1" applyBorder="1"/>
    <xf numFmtId="198" fontId="0" fillId="0" borderId="0" xfId="0" applyNumberFormat="1" applyBorder="1"/>
    <xf numFmtId="198" fontId="0" fillId="0" borderId="82" xfId="0" applyNumberFormat="1" applyBorder="1"/>
    <xf numFmtId="198" fontId="0" fillId="0" borderId="81" xfId="0" applyNumberFormat="1" applyBorder="1"/>
    <xf numFmtId="198" fontId="0" fillId="0" borderId="83" xfId="0" applyNumberFormat="1" applyBorder="1"/>
    <xf numFmtId="198" fontId="0" fillId="0" borderId="40" xfId="0" applyNumberFormat="1" applyBorder="1"/>
    <xf numFmtId="198" fontId="0" fillId="0" borderId="5" xfId="0" applyNumberFormat="1" applyBorder="1"/>
    <xf numFmtId="198" fontId="0" fillId="0" borderId="41" xfId="0" applyNumberFormat="1" applyBorder="1"/>
    <xf numFmtId="0" fontId="0" fillId="0" borderId="1"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53" xfId="0" applyBorder="1" applyAlignment="1">
      <alignment horizontal="center"/>
    </xf>
    <xf numFmtId="0" fontId="0" fillId="0" borderId="42" xfId="0" applyBorder="1" applyAlignment="1">
      <alignment horizontal="center"/>
    </xf>
    <xf numFmtId="0" fontId="0" fillId="0" borderId="84" xfId="0" applyBorder="1" applyAlignment="1">
      <alignment horizontal="center"/>
    </xf>
    <xf numFmtId="0" fontId="0" fillId="0" borderId="81" xfId="0" applyBorder="1" applyAlignment="1">
      <alignment horizontal="center"/>
    </xf>
    <xf numFmtId="0" fontId="0" fillId="0" borderId="56" xfId="0" applyBorder="1" applyAlignment="1">
      <alignment horizontal="center"/>
    </xf>
    <xf numFmtId="179" fontId="0" fillId="0" borderId="0" xfId="0" applyNumberFormat="1"/>
    <xf numFmtId="179" fontId="0" fillId="0" borderId="85" xfId="0" applyNumberFormat="1" applyBorder="1"/>
    <xf numFmtId="179" fontId="0" fillId="0" borderId="84" xfId="0" applyNumberFormat="1" applyBorder="1"/>
    <xf numFmtId="179" fontId="0" fillId="0" borderId="86" xfId="0" applyNumberFormat="1" applyBorder="1"/>
    <xf numFmtId="179" fontId="0" fillId="0" borderId="82" xfId="0" applyNumberFormat="1" applyBorder="1"/>
    <xf numFmtId="179" fontId="0" fillId="0" borderId="81" xfId="0" applyNumberFormat="1" applyBorder="1"/>
    <xf numFmtId="179" fontId="0" fillId="0" borderId="83" xfId="0" applyNumberFormat="1" applyBorder="1"/>
    <xf numFmtId="179" fontId="0" fillId="0" borderId="87" xfId="0" applyNumberFormat="1" applyBorder="1"/>
    <xf numFmtId="179" fontId="0" fillId="0" borderId="56" xfId="0" applyNumberFormat="1" applyBorder="1"/>
    <xf numFmtId="179" fontId="0" fillId="0" borderId="88" xfId="0" applyNumberFormat="1" applyBorder="1"/>
    <xf numFmtId="199" fontId="10" fillId="0" borderId="0" xfId="0" applyNumberFormat="1" applyFont="1" applyBorder="1"/>
    <xf numFmtId="199" fontId="10" fillId="0" borderId="0" xfId="0" applyNumberFormat="1" applyFont="1" applyBorder="1" applyAlignment="1">
      <alignment vertical="center"/>
    </xf>
    <xf numFmtId="199" fontId="10" fillId="0" borderId="0" xfId="0" applyNumberFormat="1" applyFont="1"/>
    <xf numFmtId="199" fontId="10" fillId="0" borderId="0" xfId="0" applyNumberFormat="1" applyFont="1" applyFill="1" applyBorder="1" applyAlignment="1">
      <alignment vertical="center"/>
    </xf>
    <xf numFmtId="199" fontId="0" fillId="0" borderId="0" xfId="0" applyNumberFormat="1"/>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185" fontId="31" fillId="2" borderId="0" xfId="6" quotePrefix="1" applyNumberFormat="1" applyFont="1" applyFill="1" applyBorder="1" applyAlignment="1">
      <alignment horizontal="right"/>
    </xf>
    <xf numFmtId="185" fontId="31" fillId="2" borderId="0" xfId="6" applyNumberFormat="1" applyFont="1" applyFill="1" applyBorder="1" applyAlignment="1">
      <alignment horizontal="center"/>
    </xf>
    <xf numFmtId="185" fontId="10" fillId="0" borderId="0" xfId="0" applyNumberFormat="1" applyFont="1" applyAlignment="1">
      <alignment horizontal="center"/>
    </xf>
    <xf numFmtId="185" fontId="10" fillId="0" borderId="0" xfId="0" applyNumberFormat="1" applyFont="1" applyBorder="1"/>
    <xf numFmtId="185" fontId="10" fillId="2" borderId="0" xfId="6" quotePrefix="1" applyNumberFormat="1" applyFont="1" applyFill="1" applyBorder="1" applyAlignment="1">
      <alignment horizontal="right"/>
    </xf>
    <xf numFmtId="197" fontId="10" fillId="0" borderId="0" xfId="0" applyNumberFormat="1" applyFont="1" applyBorder="1"/>
    <xf numFmtId="183" fontId="10" fillId="0" borderId="0" xfId="3" applyNumberFormat="1" applyFont="1" applyFill="1" applyBorder="1"/>
    <xf numFmtId="0" fontId="37" fillId="0" borderId="0" xfId="0" applyFont="1"/>
    <xf numFmtId="185" fontId="37" fillId="0" borderId="0" xfId="0" applyNumberFormat="1" applyFont="1" applyAlignment="1">
      <alignment horizontal="center"/>
    </xf>
    <xf numFmtId="185" fontId="37" fillId="0" borderId="0" xfId="0" applyNumberFormat="1" applyFont="1" applyBorder="1"/>
    <xf numFmtId="185" fontId="37" fillId="2" borderId="0" xfId="6" quotePrefix="1" applyNumberFormat="1" applyFont="1" applyFill="1" applyBorder="1" applyAlignment="1">
      <alignment horizontal="right"/>
    </xf>
    <xf numFmtId="0" fontId="37" fillId="0" borderId="0" xfId="0" applyFont="1" applyBorder="1"/>
    <xf numFmtId="197" fontId="37" fillId="0" borderId="0" xfId="0" applyNumberFormat="1" applyFont="1" applyBorder="1"/>
    <xf numFmtId="199" fontId="37" fillId="0" borderId="0" xfId="0" applyNumberFormat="1" applyFont="1" applyBorder="1"/>
    <xf numFmtId="199" fontId="37" fillId="0" borderId="0" xfId="0" applyNumberFormat="1" applyFont="1" applyBorder="1" applyAlignment="1">
      <alignment vertical="center"/>
    </xf>
    <xf numFmtId="199" fontId="37" fillId="0" borderId="0" xfId="0" applyNumberFormat="1" applyFont="1" applyFill="1" applyBorder="1" applyAlignment="1">
      <alignment vertical="center"/>
    </xf>
    <xf numFmtId="199" fontId="37" fillId="0" borderId="0" xfId="0" applyNumberFormat="1" applyFont="1"/>
    <xf numFmtId="199" fontId="4" fillId="0" borderId="0" xfId="0" applyNumberFormat="1" applyFont="1"/>
    <xf numFmtId="190" fontId="7" fillId="0" borderId="3" xfId="0" applyNumberFormat="1" applyFont="1" applyBorder="1" applyAlignment="1">
      <alignment vertical="center"/>
    </xf>
    <xf numFmtId="190" fontId="7" fillId="0" borderId="5" xfId="0" applyNumberFormat="1" applyFont="1" applyBorder="1" applyAlignment="1">
      <alignment vertical="center"/>
    </xf>
    <xf numFmtId="0" fontId="0" fillId="0" borderId="0" xfId="0" applyAlignment="1">
      <alignment vertical="center"/>
    </xf>
    <xf numFmtId="0" fontId="7" fillId="0" borderId="9" xfId="0" applyFont="1" applyBorder="1" applyAlignment="1">
      <alignment horizontal="centerContinuous" vertical="center"/>
    </xf>
    <xf numFmtId="0" fontId="7" fillId="0" borderId="10" xfId="0" applyFont="1" applyBorder="1" applyAlignment="1">
      <alignment horizontal="centerContinuous" vertical="center"/>
    </xf>
    <xf numFmtId="0" fontId="7" fillId="0" borderId="11" xfId="0" applyFont="1" applyBorder="1" applyAlignment="1">
      <alignment vertical="center"/>
    </xf>
    <xf numFmtId="184" fontId="7" fillId="0" borderId="20" xfId="0" applyNumberFormat="1" applyFont="1" applyBorder="1" applyAlignment="1">
      <alignment horizontal="centerContinuous" vertical="center"/>
    </xf>
    <xf numFmtId="0" fontId="7" fillId="0" borderId="13" xfId="0" applyFont="1" applyBorder="1" applyAlignment="1">
      <alignment horizontal="centerContinuous" vertical="center"/>
    </xf>
    <xf numFmtId="0" fontId="7" fillId="0" borderId="14" xfId="0" applyFont="1" applyBorder="1" applyAlignment="1">
      <alignment horizontal="centerContinuous" vertical="center"/>
    </xf>
    <xf numFmtId="0" fontId="7" fillId="2" borderId="14" xfId="0" applyFont="1" applyFill="1" applyBorder="1" applyAlignment="1">
      <alignment horizontal="center" vertical="center" wrapText="1"/>
    </xf>
    <xf numFmtId="184" fontId="7" fillId="2" borderId="15" xfId="0" applyNumberFormat="1" applyFont="1" applyFill="1" applyBorder="1" applyAlignment="1">
      <alignment horizontal="center" vertical="center" wrapText="1"/>
    </xf>
    <xf numFmtId="184" fontId="7" fillId="2" borderId="22" xfId="0" applyNumberFormat="1" applyFont="1" applyFill="1" applyBorder="1" applyAlignment="1">
      <alignment horizontal="center" vertical="center" wrapText="1"/>
    </xf>
    <xf numFmtId="176" fontId="7" fillId="0" borderId="23" xfId="0" applyNumberFormat="1" applyFont="1" applyBorder="1" applyAlignment="1">
      <alignment horizontal="right"/>
    </xf>
    <xf numFmtId="38" fontId="38" fillId="0" borderId="58" xfId="5" applyFont="1" applyFill="1" applyBorder="1" applyAlignment="1">
      <alignment horizontal="right"/>
    </xf>
    <xf numFmtId="179" fontId="7" fillId="0" borderId="6" xfId="0" applyNumberFormat="1" applyFont="1" applyBorder="1" applyAlignment="1"/>
    <xf numFmtId="179" fontId="7" fillId="0" borderId="23" xfId="0" applyNumberFormat="1" applyFont="1" applyBorder="1" applyAlignment="1"/>
    <xf numFmtId="192" fontId="7" fillId="0" borderId="6" xfId="0" applyNumberFormat="1" applyFont="1" applyBorder="1" applyAlignment="1"/>
    <xf numFmtId="179" fontId="7" fillId="0" borderId="24" xfId="0" applyNumberFormat="1" applyFont="1" applyBorder="1" applyAlignment="1"/>
    <xf numFmtId="176" fontId="7" fillId="0" borderId="25" xfId="0" applyNumberFormat="1" applyFont="1" applyBorder="1" applyAlignment="1">
      <alignment horizontal="right"/>
    </xf>
    <xf numFmtId="38" fontId="38" fillId="0" borderId="60" xfId="5" applyFont="1" applyFill="1" applyBorder="1" applyAlignment="1">
      <alignment horizontal="right"/>
    </xf>
    <xf numFmtId="179" fontId="7" fillId="0" borderId="4" xfId="0" applyNumberFormat="1" applyFont="1" applyBorder="1" applyAlignment="1"/>
    <xf numFmtId="179" fontId="7" fillId="0" borderId="25" xfId="0" applyNumberFormat="1" applyFont="1" applyBorder="1" applyAlignment="1"/>
    <xf numFmtId="192" fontId="7" fillId="0" borderId="4" xfId="0" applyNumberFormat="1" applyFont="1" applyBorder="1" applyAlignment="1"/>
    <xf numFmtId="179" fontId="7" fillId="0" borderId="26" xfId="0" applyNumberFormat="1" applyFont="1" applyBorder="1" applyAlignment="1"/>
    <xf numFmtId="38" fontId="38" fillId="0" borderId="61" xfId="5" applyFont="1" applyFill="1" applyBorder="1" applyAlignment="1">
      <alignment horizontal="right"/>
    </xf>
    <xf numFmtId="0" fontId="7" fillId="0" borderId="17" xfId="0" applyFont="1" applyBorder="1" applyAlignment="1">
      <alignment horizontal="center"/>
    </xf>
    <xf numFmtId="0" fontId="7" fillId="0" borderId="14" xfId="0" applyFont="1" applyBorder="1" applyAlignment="1">
      <alignment horizontal="center"/>
    </xf>
    <xf numFmtId="176" fontId="7" fillId="0" borderId="15" xfId="0" applyNumberFormat="1" applyFont="1" applyBorder="1" applyAlignment="1">
      <alignment horizontal="right"/>
    </xf>
    <xf numFmtId="38" fontId="38" fillId="0" borderId="62" xfId="5" applyFont="1" applyFill="1" applyBorder="1" applyAlignment="1">
      <alignment horizontal="right"/>
    </xf>
    <xf numFmtId="179" fontId="7" fillId="0" borderId="14" xfId="0" applyNumberFormat="1" applyFont="1" applyBorder="1" applyAlignment="1"/>
    <xf numFmtId="179" fontId="7" fillId="0" borderId="15" xfId="0" applyNumberFormat="1" applyFont="1" applyBorder="1" applyAlignment="1"/>
    <xf numFmtId="192" fontId="7" fillId="0" borderId="14" xfId="0" applyNumberFormat="1" applyFont="1" applyBorder="1" applyAlignment="1"/>
    <xf numFmtId="179" fontId="7" fillId="0" borderId="22" xfId="0" applyNumberFormat="1" applyFont="1" applyBorder="1" applyAlignment="1"/>
    <xf numFmtId="0" fontId="38" fillId="0" borderId="66" xfId="0" applyFont="1" applyBorder="1" applyAlignment="1"/>
    <xf numFmtId="179" fontId="7" fillId="0" borderId="29" xfId="0" applyNumberFormat="1" applyFont="1" applyBorder="1" applyAlignment="1"/>
    <xf numFmtId="0" fontId="38" fillId="0" borderId="0" xfId="0" applyFont="1" applyBorder="1" applyAlignment="1"/>
    <xf numFmtId="179" fontId="7" fillId="0" borderId="3" xfId="0" applyNumberFormat="1" applyFont="1" applyBorder="1" applyAlignment="1"/>
    <xf numFmtId="0" fontId="38" fillId="0" borderId="67" xfId="0" applyFont="1" applyBorder="1" applyAlignment="1"/>
    <xf numFmtId="179" fontId="7" fillId="0" borderId="5" xfId="0" applyNumberFormat="1" applyFont="1" applyBorder="1" applyAlignment="1"/>
    <xf numFmtId="0" fontId="7" fillId="0" borderId="18" xfId="0" applyFont="1" applyBorder="1" applyAlignment="1"/>
    <xf numFmtId="176" fontId="7" fillId="0" borderId="27" xfId="0" applyNumberFormat="1" applyFont="1" applyBorder="1" applyAlignment="1">
      <alignment horizontal="right"/>
    </xf>
    <xf numFmtId="0" fontId="38" fillId="0" borderId="43" xfId="0" applyFont="1" applyBorder="1" applyAlignment="1"/>
    <xf numFmtId="179" fontId="7" fillId="0" borderId="31" xfId="0" applyNumberFormat="1" applyFont="1" applyBorder="1" applyAlignment="1"/>
    <xf numFmtId="179" fontId="7" fillId="0" borderId="27" xfId="0" applyNumberFormat="1" applyFont="1" applyBorder="1" applyAlignment="1"/>
    <xf numFmtId="192" fontId="7" fillId="0" borderId="19" xfId="0" applyNumberFormat="1" applyFont="1" applyBorder="1" applyAlignment="1"/>
    <xf numFmtId="179" fontId="7" fillId="0" borderId="19" xfId="0" applyNumberFormat="1" applyFont="1" applyBorder="1" applyAlignment="1"/>
    <xf numFmtId="179" fontId="7" fillId="0" borderId="28" xfId="0" applyNumberFormat="1" applyFont="1" applyBorder="1" applyAlignment="1"/>
    <xf numFmtId="0" fontId="7" fillId="0" borderId="20" xfId="0" applyFont="1" applyBorder="1" applyAlignment="1">
      <alignment horizontal="centerContinuous" vertical="center"/>
    </xf>
    <xf numFmtId="0" fontId="7" fillId="2" borderId="15"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0" borderId="16" xfId="0" applyFont="1" applyBorder="1" applyAlignment="1">
      <alignment horizontal="center" vertical="center"/>
    </xf>
    <xf numFmtId="0" fontId="7" fillId="0" borderId="29" xfId="0" applyFont="1" applyBorder="1" applyAlignment="1">
      <alignment horizontal="center" vertical="center"/>
    </xf>
    <xf numFmtId="176" fontId="7" fillId="0" borderId="23" xfId="0" applyNumberFormat="1" applyFont="1" applyBorder="1" applyAlignment="1">
      <alignment horizontal="right" vertical="center"/>
    </xf>
    <xf numFmtId="179" fontId="7" fillId="0" borderId="6" xfId="0" applyNumberFormat="1" applyFont="1" applyFill="1" applyBorder="1" applyAlignment="1">
      <alignment vertical="center"/>
    </xf>
    <xf numFmtId="177" fontId="7" fillId="0" borderId="6" xfId="0" applyNumberFormat="1" applyFont="1" applyFill="1" applyBorder="1" applyAlignment="1">
      <alignment vertical="center"/>
    </xf>
    <xf numFmtId="179" fontId="7" fillId="0" borderId="23" xfId="0" applyNumberFormat="1" applyFont="1" applyFill="1" applyBorder="1" applyAlignment="1">
      <alignment vertical="center"/>
    </xf>
    <xf numFmtId="179" fontId="7" fillId="0" borderId="24" xfId="0" applyNumberFormat="1" applyFont="1" applyFill="1" applyBorder="1" applyAlignment="1">
      <alignment vertical="center"/>
    </xf>
    <xf numFmtId="176" fontId="7" fillId="0" borderId="25" xfId="0" applyNumberFormat="1" applyFont="1" applyBorder="1" applyAlignment="1">
      <alignment horizontal="right" vertical="center"/>
    </xf>
    <xf numFmtId="177" fontId="7" fillId="0" borderId="4" xfId="0" applyNumberFormat="1" applyFont="1" applyFill="1" applyBorder="1" applyAlignment="1">
      <alignment vertical="center"/>
    </xf>
    <xf numFmtId="179" fontId="7" fillId="0" borderId="25" xfId="0" applyNumberFormat="1" applyFont="1" applyFill="1" applyBorder="1" applyAlignment="1">
      <alignment vertical="center"/>
    </xf>
    <xf numFmtId="179" fontId="7" fillId="0" borderId="26" xfId="0" applyNumberFormat="1" applyFont="1" applyFill="1" applyBorder="1" applyAlignment="1">
      <alignment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76" fontId="7" fillId="0" borderId="15" xfId="0" applyNumberFormat="1" applyFont="1" applyBorder="1" applyAlignment="1">
      <alignment horizontal="right" vertical="center"/>
    </xf>
    <xf numFmtId="179" fontId="7" fillId="0" borderId="14" xfId="0" applyNumberFormat="1" applyFont="1" applyFill="1" applyBorder="1" applyAlignment="1">
      <alignment vertical="center"/>
    </xf>
    <xf numFmtId="177" fontId="7" fillId="0" borderId="14"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22" xfId="0" applyNumberFormat="1" applyFont="1" applyFill="1"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7" fillId="0" borderId="31" xfId="0" applyFont="1" applyBorder="1" applyAlignment="1">
      <alignment horizontal="center" vertical="center"/>
    </xf>
    <xf numFmtId="176" fontId="7" fillId="0" borderId="27" xfId="0" applyNumberFormat="1" applyFont="1" applyBorder="1" applyAlignment="1">
      <alignment horizontal="right" vertical="center"/>
    </xf>
    <xf numFmtId="179" fontId="7" fillId="0" borderId="19" xfId="0" applyNumberFormat="1" applyFont="1" applyFill="1" applyBorder="1" applyAlignment="1">
      <alignment vertical="center"/>
    </xf>
    <xf numFmtId="177" fontId="7" fillId="0" borderId="19" xfId="0" applyNumberFormat="1" applyFont="1" applyFill="1" applyBorder="1" applyAlignment="1">
      <alignment vertical="center"/>
    </xf>
    <xf numFmtId="179" fontId="7" fillId="0" borderId="27" xfId="0" applyNumberFormat="1" applyFont="1" applyFill="1" applyBorder="1" applyAlignment="1">
      <alignment vertical="center"/>
    </xf>
    <xf numFmtId="179" fontId="7" fillId="0" borderId="28" xfId="0" applyNumberFormat="1" applyFont="1" applyFill="1" applyBorder="1" applyAlignment="1">
      <alignment vertical="center"/>
    </xf>
    <xf numFmtId="191" fontId="7" fillId="0" borderId="58" xfId="0" applyNumberFormat="1" applyFont="1" applyBorder="1" applyAlignment="1" applyProtection="1">
      <alignment vertical="center"/>
    </xf>
    <xf numFmtId="179" fontId="7" fillId="0" borderId="6" xfId="0" applyNumberFormat="1" applyFont="1" applyBorder="1" applyAlignment="1">
      <alignment vertical="center"/>
    </xf>
    <xf numFmtId="179" fontId="7" fillId="0" borderId="23" xfId="0" applyNumberFormat="1" applyFont="1" applyBorder="1" applyAlignment="1">
      <alignment vertical="center"/>
    </xf>
    <xf numFmtId="179" fontId="7" fillId="0" borderId="24" xfId="0" applyNumberFormat="1" applyFont="1" applyBorder="1" applyAlignment="1">
      <alignment vertical="center"/>
    </xf>
    <xf numFmtId="191" fontId="7" fillId="0" borderId="59" xfId="0" applyNumberFormat="1" applyFont="1" applyBorder="1" applyAlignment="1" applyProtection="1">
      <alignment vertical="center"/>
    </xf>
    <xf numFmtId="179" fontId="7" fillId="0" borderId="26" xfId="0" applyNumberFormat="1" applyFont="1" applyBorder="1" applyAlignment="1">
      <alignment vertical="center"/>
    </xf>
    <xf numFmtId="191" fontId="7" fillId="0" borderId="60" xfId="0" applyNumberFormat="1" applyFont="1" applyBorder="1" applyAlignment="1" applyProtection="1">
      <alignment vertical="center"/>
    </xf>
    <xf numFmtId="191" fontId="7" fillId="0" borderId="61" xfId="0" applyNumberFormat="1" applyFont="1" applyBorder="1" applyAlignment="1" applyProtection="1">
      <alignment vertical="center"/>
    </xf>
    <xf numFmtId="191" fontId="7" fillId="0" borderId="62" xfId="0" applyNumberFormat="1" applyFont="1" applyBorder="1" applyAlignment="1" applyProtection="1">
      <alignment vertical="center"/>
    </xf>
    <xf numFmtId="179" fontId="7" fillId="0" borderId="14" xfId="0" applyNumberFormat="1" applyFont="1" applyBorder="1" applyAlignment="1">
      <alignment vertical="center"/>
    </xf>
    <xf numFmtId="179" fontId="7" fillId="0" borderId="15" xfId="0" applyNumberFormat="1" applyFont="1" applyBorder="1" applyAlignment="1">
      <alignment vertical="center"/>
    </xf>
    <xf numFmtId="179" fontId="7" fillId="0" borderId="22" xfId="0" applyNumberFormat="1" applyFont="1" applyBorder="1" applyAlignment="1">
      <alignment vertical="center"/>
    </xf>
    <xf numFmtId="179" fontId="7" fillId="0" borderId="64" xfId="0" applyNumberFormat="1" applyFont="1" applyBorder="1" applyAlignment="1">
      <alignment vertical="center"/>
    </xf>
    <xf numFmtId="191" fontId="7" fillId="0" borderId="65" xfId="0" applyNumberFormat="1" applyFont="1" applyBorder="1" applyAlignment="1" applyProtection="1">
      <alignment vertical="center"/>
    </xf>
    <xf numFmtId="191" fontId="7" fillId="0" borderId="63" xfId="0" applyNumberFormat="1" applyFont="1" applyBorder="1" applyAlignment="1" applyProtection="1">
      <alignment vertical="center"/>
    </xf>
    <xf numFmtId="179" fontId="7" fillId="0" borderId="19" xfId="0" applyNumberFormat="1" applyFont="1" applyBorder="1" applyAlignment="1">
      <alignment vertical="center"/>
    </xf>
    <xf numFmtId="179" fontId="7" fillId="0" borderId="27" xfId="0" applyNumberFormat="1" applyFont="1" applyBorder="1" applyAlignment="1">
      <alignment vertical="center"/>
    </xf>
    <xf numFmtId="179" fontId="7" fillId="0" borderId="28" xfId="0" applyNumberFormat="1" applyFont="1" applyBorder="1" applyAlignment="1">
      <alignment vertical="center"/>
    </xf>
    <xf numFmtId="0" fontId="7" fillId="0" borderId="1" xfId="0" applyFont="1" applyBorder="1"/>
    <xf numFmtId="0" fontId="7" fillId="0" borderId="2" xfId="0" applyFont="1" applyBorder="1"/>
    <xf numFmtId="182" fontId="7" fillId="0" borderId="2" xfId="0" applyNumberFormat="1" applyFont="1" applyBorder="1" applyAlignment="1">
      <alignment horizontal="center"/>
    </xf>
    <xf numFmtId="179" fontId="7" fillId="0" borderId="2" xfId="0" applyNumberFormat="1" applyFont="1" applyBorder="1" applyAlignment="1">
      <alignment horizontal="center"/>
    </xf>
    <xf numFmtId="179" fontId="7" fillId="0" borderId="42" xfId="0" applyNumberFormat="1" applyFont="1" applyBorder="1" applyAlignment="1">
      <alignment horizontal="center"/>
    </xf>
    <xf numFmtId="179" fontId="7" fillId="0" borderId="52" xfId="0" applyNumberFormat="1" applyFont="1" applyBorder="1" applyAlignment="1">
      <alignment horizontal="center"/>
    </xf>
    <xf numFmtId="0" fontId="7" fillId="0" borderId="3" xfId="0" applyFont="1" applyBorder="1" applyAlignment="1">
      <alignment horizontal="center"/>
    </xf>
    <xf numFmtId="182" fontId="7" fillId="0" borderId="4" xfId="0" applyNumberFormat="1" applyFont="1" applyBorder="1" applyAlignment="1">
      <alignment horizontal="center"/>
    </xf>
    <xf numFmtId="179" fontId="7" fillId="0" borderId="4" xfId="0" applyNumberFormat="1" applyFont="1" applyBorder="1" applyAlignment="1">
      <alignment horizontal="center"/>
    </xf>
    <xf numFmtId="0" fontId="7" fillId="0" borderId="5" xfId="0" applyFont="1" applyBorder="1" applyAlignment="1">
      <alignment vertical="top"/>
    </xf>
    <xf numFmtId="0" fontId="7" fillId="0" borderId="6" xfId="0" applyFont="1" applyBorder="1" applyAlignment="1">
      <alignment vertical="top"/>
    </xf>
    <xf numFmtId="182" fontId="7" fillId="0" borderId="6" xfId="0" applyNumberFormat="1" applyFont="1" applyBorder="1" applyAlignment="1">
      <alignment horizontal="center" vertical="top"/>
    </xf>
    <xf numFmtId="179" fontId="7" fillId="0" borderId="6" xfId="0" applyNumberFormat="1" applyFont="1" applyBorder="1" applyAlignment="1">
      <alignment horizontal="center" vertical="top"/>
    </xf>
    <xf numFmtId="0" fontId="7" fillId="0" borderId="5" xfId="0" applyFont="1" applyBorder="1" applyAlignment="1">
      <alignment horizontal="center" vertical="top"/>
    </xf>
    <xf numFmtId="0" fontId="7" fillId="0" borderId="1" xfId="0" applyFont="1" applyBorder="1" applyAlignment="1"/>
    <xf numFmtId="0" fontId="7" fillId="0" borderId="7" xfId="0" applyFont="1" applyBorder="1" applyAlignment="1">
      <alignment horizontal="center"/>
    </xf>
    <xf numFmtId="0" fontId="7" fillId="0" borderId="7" xfId="0" applyFont="1" applyBorder="1" applyAlignment="1"/>
    <xf numFmtId="182" fontId="7" fillId="0" borderId="8" xfId="0" applyNumberFormat="1" applyFont="1" applyBorder="1" applyAlignment="1"/>
    <xf numFmtId="179" fontId="7" fillId="0" borderId="7" xfId="0" applyNumberFormat="1" applyFont="1" applyBorder="1" applyAlignment="1">
      <alignment horizontal="right"/>
    </xf>
    <xf numFmtId="0" fontId="7" fillId="0" borderId="8" xfId="0" applyNumberFormat="1" applyFont="1" applyBorder="1" applyAlignment="1">
      <alignment horizontal="center"/>
    </xf>
    <xf numFmtId="0" fontId="7" fillId="0" borderId="3" xfId="0" applyFont="1" applyBorder="1" applyAlignment="1"/>
    <xf numFmtId="0" fontId="7" fillId="0" borderId="8" xfId="0" applyFont="1" applyBorder="1" applyAlignment="1">
      <alignment horizontal="center"/>
    </xf>
    <xf numFmtId="0" fontId="7" fillId="0" borderId="8" xfId="0" applyFont="1" applyBorder="1" applyAlignment="1"/>
    <xf numFmtId="179" fontId="7" fillId="0" borderId="8" xfId="0" applyNumberFormat="1" applyFont="1" applyBorder="1" applyAlignment="1">
      <alignment horizontal="right"/>
    </xf>
    <xf numFmtId="0" fontId="7" fillId="0" borderId="8" xfId="0" applyFont="1" applyBorder="1" applyAlignment="1" applyProtection="1">
      <protection locked="0"/>
    </xf>
    <xf numFmtId="179" fontId="7" fillId="0" borderId="8" xfId="0" applyNumberFormat="1" applyFont="1" applyBorder="1" applyAlignment="1"/>
    <xf numFmtId="0" fontId="7" fillId="0" borderId="8" xfId="0" applyFont="1" applyBorder="1" applyAlignment="1">
      <alignment shrinkToFit="1"/>
    </xf>
    <xf numFmtId="0" fontId="7" fillId="0" borderId="5" xfId="0" applyFont="1" applyBorder="1" applyAlignment="1"/>
    <xf numFmtId="0" fontId="7" fillId="0" borderId="6" xfId="0" applyFont="1" applyBorder="1" applyAlignment="1"/>
    <xf numFmtId="182" fontId="7" fillId="0" borderId="6" xfId="0" applyNumberFormat="1" applyFont="1" applyBorder="1" applyAlignment="1"/>
    <xf numFmtId="182" fontId="7" fillId="0" borderId="56" xfId="0" applyNumberFormat="1" applyFont="1" applyBorder="1" applyAlignment="1"/>
    <xf numFmtId="0" fontId="7" fillId="0" borderId="6" xfId="0" applyNumberFormat="1" applyFont="1" applyBorder="1" applyAlignment="1">
      <alignment horizontal="center"/>
    </xf>
    <xf numFmtId="182" fontId="7" fillId="0" borderId="7" xfId="0" applyNumberFormat="1" applyFont="1" applyBorder="1" applyAlignment="1"/>
    <xf numFmtId="179" fontId="7" fillId="0" borderId="7" xfId="0" applyNumberFormat="1" applyFont="1" applyBorder="1" applyAlignment="1"/>
    <xf numFmtId="0" fontId="7" fillId="0" borderId="56" xfId="0" applyFont="1" applyBorder="1" applyAlignment="1"/>
    <xf numFmtId="182" fontId="7" fillId="0" borderId="0" xfId="0" applyNumberFormat="1" applyFont="1"/>
    <xf numFmtId="179" fontId="7" fillId="0" borderId="0" xfId="0" applyNumberFormat="1" applyFont="1"/>
    <xf numFmtId="182" fontId="7" fillId="0" borderId="8" xfId="0" applyNumberFormat="1" applyFont="1" applyBorder="1" applyAlignment="1">
      <alignment horizontal="right"/>
    </xf>
    <xf numFmtId="0" fontId="7" fillId="0" borderId="8" xfId="0" applyFont="1" applyBorder="1" applyAlignment="1">
      <alignment horizontal="left"/>
    </xf>
    <xf numFmtId="179" fontId="7" fillId="0" borderId="6" xfId="0" applyNumberFormat="1" applyFont="1" applyBorder="1" applyAlignment="1">
      <alignment horizontal="right"/>
    </xf>
    <xf numFmtId="0" fontId="39" fillId="0" borderId="0" xfId="2" applyFont="1" applyFill="1" applyAlignment="1"/>
    <xf numFmtId="179" fontId="10" fillId="0" borderId="0" xfId="0" applyNumberFormat="1" applyFont="1" applyBorder="1"/>
    <xf numFmtId="179" fontId="10" fillId="0" borderId="0" xfId="0" applyNumberFormat="1" applyFont="1" applyBorder="1" applyAlignment="1">
      <alignment vertical="center"/>
    </xf>
    <xf numFmtId="179" fontId="10" fillId="0" borderId="0" xfId="0" applyNumberFormat="1" applyFont="1"/>
    <xf numFmtId="179" fontId="10" fillId="0" borderId="0" xfId="0" applyNumberFormat="1" applyFont="1" applyFill="1" applyBorder="1" applyAlignment="1">
      <alignment vertical="center"/>
    </xf>
    <xf numFmtId="184" fontId="10" fillId="0" borderId="0" xfId="3" applyNumberFormat="1" applyFont="1" applyFill="1" applyBorder="1"/>
    <xf numFmtId="184" fontId="10" fillId="0" borderId="0" xfId="3" applyNumberFormat="1" applyFont="1" applyFill="1" applyBorder="1" applyAlignment="1">
      <alignment horizontal="right"/>
    </xf>
    <xf numFmtId="179" fontId="7" fillId="0" borderId="72" xfId="0" applyNumberFormat="1" applyFont="1" applyBorder="1" applyAlignment="1">
      <alignment vertical="center"/>
    </xf>
    <xf numFmtId="179" fontId="7" fillId="0" borderId="74" xfId="0" applyNumberFormat="1" applyFont="1" applyBorder="1" applyAlignment="1">
      <alignment vertical="center"/>
    </xf>
    <xf numFmtId="179" fontId="7" fillId="0" borderId="75" xfId="0" applyNumberFormat="1" applyFont="1" applyBorder="1" applyAlignment="1">
      <alignment vertical="center"/>
    </xf>
    <xf numFmtId="179" fontId="7" fillId="0" borderId="49" xfId="0" applyNumberFormat="1" applyFont="1" applyBorder="1" applyAlignment="1">
      <alignment vertical="center"/>
    </xf>
    <xf numFmtId="179" fontId="7" fillId="0" borderId="1" xfId="0" applyNumberFormat="1" applyFont="1" applyBorder="1" applyAlignment="1">
      <alignment horizontal="center" vertical="center" textRotation="255"/>
    </xf>
    <xf numFmtId="179" fontId="7" fillId="0" borderId="5" xfId="0" applyNumberFormat="1" applyFont="1" applyBorder="1" applyAlignment="1">
      <alignment horizontal="center" vertical="center" textRotation="255"/>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20" fillId="0" borderId="53" xfId="2" applyFont="1" applyFill="1" applyBorder="1" applyAlignment="1">
      <alignment horizontal="center" vertical="center" textRotation="255"/>
    </xf>
    <xf numFmtId="0" fontId="20" fillId="0" borderId="39" xfId="2" applyFont="1" applyFill="1" applyBorder="1" applyAlignment="1">
      <alignment horizontal="center" vertical="center" textRotation="255"/>
    </xf>
    <xf numFmtId="0" fontId="20" fillId="0" borderId="40" xfId="2" applyFont="1" applyFill="1" applyBorder="1" applyAlignment="1">
      <alignment horizontal="center" vertical="center" textRotation="255"/>
    </xf>
    <xf numFmtId="0" fontId="20" fillId="0" borderId="38" xfId="2" applyFont="1" applyFill="1" applyBorder="1" applyAlignment="1">
      <alignment horizontal="center" vertical="center" textRotation="255"/>
    </xf>
    <xf numFmtId="0" fontId="20" fillId="0" borderId="34" xfId="2" applyFont="1" applyFill="1" applyBorder="1" applyAlignment="1">
      <alignment horizontal="center" vertical="center"/>
    </xf>
    <xf numFmtId="0" fontId="20" fillId="0" borderId="12" xfId="2" applyFont="1" applyFill="1" applyBorder="1" applyAlignment="1">
      <alignment horizontal="center" vertical="center"/>
    </xf>
    <xf numFmtId="0" fontId="20" fillId="0" borderId="36" xfId="2" applyFont="1" applyFill="1" applyBorder="1" applyAlignment="1">
      <alignment horizontal="center" vertical="center"/>
    </xf>
    <xf numFmtId="0" fontId="20" fillId="0" borderId="1" xfId="2" applyFont="1" applyFill="1" applyBorder="1" applyAlignment="1">
      <alignment horizontal="center" vertical="center" textRotation="255"/>
    </xf>
    <xf numFmtId="0" fontId="20" fillId="0" borderId="3" xfId="2" applyFont="1" applyFill="1" applyBorder="1" applyAlignment="1">
      <alignment horizontal="center" vertical="center" textRotation="255"/>
    </xf>
    <xf numFmtId="0" fontId="20" fillId="0" borderId="5" xfId="2" applyFont="1" applyFill="1" applyBorder="1" applyAlignment="1">
      <alignment horizontal="center" vertical="center" textRotation="255"/>
    </xf>
    <xf numFmtId="0" fontId="20" fillId="0" borderId="1" xfId="2" applyFont="1" applyFill="1" applyBorder="1" applyAlignment="1">
      <alignment horizontal="center" vertical="center" textRotation="255" wrapText="1"/>
    </xf>
    <xf numFmtId="0" fontId="20" fillId="0" borderId="3" xfId="2" applyFont="1" applyFill="1" applyBorder="1" applyAlignment="1">
      <alignment horizontal="center" vertical="center" textRotation="255" wrapText="1"/>
    </xf>
    <xf numFmtId="0" fontId="20" fillId="0" borderId="5" xfId="2" applyFont="1" applyFill="1" applyBorder="1" applyAlignment="1">
      <alignment horizontal="center" vertical="center" textRotation="255" wrapText="1"/>
    </xf>
    <xf numFmtId="0" fontId="20" fillId="0" borderId="53" xfId="2" applyFont="1" applyFill="1" applyBorder="1" applyAlignment="1">
      <alignment horizontal="center" vertical="center" textRotation="255" wrapText="1"/>
    </xf>
    <xf numFmtId="0" fontId="20" fillId="0" borderId="2" xfId="2" applyFont="1" applyFill="1" applyBorder="1" applyAlignment="1" applyProtection="1">
      <alignment horizontal="center" vertical="center" textRotation="255" wrapText="1"/>
    </xf>
    <xf numFmtId="0" fontId="20" fillId="0" borderId="4" xfId="2" applyFont="1" applyFill="1" applyBorder="1" applyAlignment="1" applyProtection="1">
      <alignment horizontal="center" vertical="center" textRotation="255" wrapText="1"/>
    </xf>
    <xf numFmtId="0" fontId="20" fillId="0" borderId="6" xfId="2" applyFont="1" applyFill="1" applyBorder="1" applyAlignment="1" applyProtection="1">
      <alignment horizontal="center" vertical="center" textRotation="255" wrapText="1"/>
    </xf>
    <xf numFmtId="0" fontId="20" fillId="0" borderId="50" xfId="2" applyFont="1" applyFill="1" applyBorder="1" applyAlignment="1">
      <alignment horizontal="center" vertical="center"/>
    </xf>
    <xf numFmtId="0" fontId="20" fillId="0" borderId="51" xfId="2" applyFont="1" applyFill="1" applyBorder="1" applyAlignment="1">
      <alignment horizontal="center" vertical="center"/>
    </xf>
    <xf numFmtId="0" fontId="20" fillId="0" borderId="52" xfId="2" applyFont="1" applyFill="1" applyBorder="1" applyAlignment="1">
      <alignment horizontal="center" vertical="center"/>
    </xf>
    <xf numFmtId="0" fontId="20" fillId="0" borderId="39" xfId="2" applyFont="1" applyFill="1" applyBorder="1" applyAlignment="1">
      <alignment horizontal="center" vertical="distributed" textRotation="255"/>
    </xf>
    <xf numFmtId="0" fontId="20" fillId="0" borderId="40" xfId="2" applyFont="1" applyFill="1" applyBorder="1" applyAlignment="1">
      <alignment horizontal="center" vertical="distributed" textRotation="255"/>
    </xf>
    <xf numFmtId="0" fontId="20" fillId="0" borderId="10" xfId="2" applyFont="1" applyFill="1" applyBorder="1" applyAlignment="1" applyProtection="1">
      <alignment horizontal="center" vertical="distributed" textRotation="255" wrapText="1"/>
    </xf>
    <xf numFmtId="0" fontId="20" fillId="0" borderId="4" xfId="2" applyFont="1" applyFill="1" applyBorder="1" applyAlignment="1">
      <alignment horizontal="center" vertical="distributed" textRotation="255"/>
    </xf>
    <xf numFmtId="0" fontId="20" fillId="0" borderId="6" xfId="2" applyFont="1" applyFill="1" applyBorder="1" applyAlignment="1">
      <alignment horizontal="center" vertical="distributed" textRotation="255"/>
    </xf>
    <xf numFmtId="0" fontId="20" fillId="0" borderId="35" xfId="2" applyFont="1" applyFill="1" applyBorder="1" applyAlignment="1">
      <alignment horizontal="center" vertical="center"/>
    </xf>
    <xf numFmtId="0" fontId="20" fillId="0" borderId="54" xfId="2" applyFont="1" applyFill="1" applyBorder="1" applyAlignment="1">
      <alignment horizontal="center" vertical="distributed" textRotation="255" wrapText="1"/>
    </xf>
    <xf numFmtId="0" fontId="20" fillId="0" borderId="3" xfId="2" applyFont="1" applyFill="1" applyBorder="1" applyAlignment="1">
      <alignment horizontal="center" vertical="distributed" textRotation="255" wrapText="1"/>
    </xf>
    <xf numFmtId="0" fontId="20" fillId="0" borderId="5" xfId="2" applyFont="1" applyFill="1" applyBorder="1" applyAlignment="1">
      <alignment horizontal="center" vertical="distributed" textRotation="255" wrapText="1"/>
    </xf>
    <xf numFmtId="0" fontId="20" fillId="0" borderId="3" xfId="2" applyFont="1" applyFill="1" applyBorder="1" applyAlignment="1">
      <alignment horizontal="center" vertical="distributed" textRotation="255"/>
    </xf>
    <xf numFmtId="0" fontId="20" fillId="0" borderId="5" xfId="2" applyFont="1" applyFill="1" applyBorder="1" applyAlignment="1">
      <alignment horizontal="center" vertical="distributed" textRotation="255"/>
    </xf>
    <xf numFmtId="0" fontId="20" fillId="0" borderId="54" xfId="2" applyFont="1" applyFill="1" applyBorder="1" applyAlignment="1">
      <alignment horizontal="center" vertical="distributed" textRotation="255"/>
    </xf>
    <xf numFmtId="0" fontId="20" fillId="0" borderId="1" xfId="2" applyFont="1" applyFill="1" applyBorder="1" applyAlignment="1" applyProtection="1">
      <alignment horizontal="center" vertical="center" textRotation="255" wrapText="1"/>
    </xf>
    <xf numFmtId="0" fontId="18" fillId="0" borderId="0" xfId="2" quotePrefix="1" applyFont="1" applyFill="1" applyAlignment="1">
      <alignment horizontal="left" vertical="center" textRotation="180"/>
    </xf>
    <xf numFmtId="0" fontId="18" fillId="0" borderId="0" xfId="2" applyFont="1" applyFill="1" applyAlignment="1">
      <alignment horizontal="left" vertical="center" textRotation="180"/>
    </xf>
    <xf numFmtId="0" fontId="20" fillId="0" borderId="54" xfId="2" applyFont="1" applyFill="1" applyBorder="1" applyAlignment="1" applyProtection="1">
      <alignment horizontal="distributed" vertical="distributed" textRotation="255"/>
    </xf>
    <xf numFmtId="0" fontId="20" fillId="0" borderId="3" xfId="2" applyFont="1" applyFill="1" applyBorder="1" applyAlignment="1" applyProtection="1">
      <alignment horizontal="distributed" vertical="distributed" textRotation="255"/>
    </xf>
    <xf numFmtId="0" fontId="20" fillId="0" borderId="5" xfId="2" applyFont="1" applyFill="1" applyBorder="1" applyAlignment="1" applyProtection="1">
      <alignment horizontal="distributed" vertical="distributed" textRotation="255"/>
    </xf>
    <xf numFmtId="0" fontId="20" fillId="0" borderId="34" xfId="2" applyFont="1" applyFill="1" applyBorder="1" applyAlignment="1">
      <alignment horizontal="center" vertical="center" wrapText="1"/>
    </xf>
    <xf numFmtId="0" fontId="20" fillId="0" borderId="10" xfId="2" applyFont="1" applyFill="1" applyBorder="1" applyAlignment="1">
      <alignment horizontal="center" vertical="distributed" textRotation="255" wrapText="1"/>
    </xf>
    <xf numFmtId="0" fontId="20" fillId="0" borderId="1" xfId="2" applyFont="1" applyFill="1" applyBorder="1" applyAlignment="1">
      <alignment horizontal="center" vertical="distributed" textRotation="255" wrapText="1"/>
    </xf>
    <xf numFmtId="0" fontId="6" fillId="0" borderId="0" xfId="0" applyFont="1" applyAlignment="1">
      <alignment horizontal="left" vertical="center" textRotation="180"/>
    </xf>
    <xf numFmtId="49" fontId="9" fillId="0" borderId="0" xfId="0" applyNumberFormat="1" applyFont="1" applyBorder="1" applyAlignment="1">
      <alignment horizontal="left" vertical="center" textRotation="180"/>
    </xf>
    <xf numFmtId="0" fontId="6" fillId="0" borderId="0" xfId="0" applyFont="1" applyAlignment="1">
      <alignment vertical="center"/>
    </xf>
    <xf numFmtId="0" fontId="7" fillId="0" borderId="5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9" xfId="0" applyFont="1" applyBorder="1" applyAlignment="1">
      <alignment horizontal="center" vertical="center" wrapText="1"/>
    </xf>
    <xf numFmtId="0" fontId="7" fillId="0" borderId="70" xfId="0" applyFont="1" applyBorder="1" applyAlignment="1">
      <alignment horizontal="center" vertical="center"/>
    </xf>
    <xf numFmtId="0" fontId="7" fillId="0" borderId="39" xfId="0" applyFont="1" applyBorder="1" applyAlignment="1">
      <alignment horizontal="center" vertical="center" textRotation="255"/>
    </xf>
    <xf numFmtId="0" fontId="7" fillId="0" borderId="40" xfId="0" applyFont="1" applyBorder="1" applyAlignment="1">
      <alignment horizontal="center" vertical="center" textRotation="255"/>
    </xf>
    <xf numFmtId="0" fontId="7" fillId="0" borderId="1" xfId="0" applyFont="1" applyBorder="1" applyAlignment="1">
      <alignment horizontal="center" vertical="center"/>
    </xf>
    <xf numFmtId="0" fontId="35" fillId="0" borderId="3" xfId="0" applyFont="1" applyBorder="1" applyAlignment="1">
      <alignment horizontal="center" vertical="center"/>
    </xf>
    <xf numFmtId="0" fontId="35" fillId="0" borderId="5"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3" xfId="0" applyFont="1" applyBorder="1" applyAlignment="1">
      <alignment horizontal="center" vertical="center"/>
    </xf>
    <xf numFmtId="0" fontId="7" fillId="0" borderId="42"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52" xfId="0" applyFont="1" applyBorder="1" applyAlignment="1">
      <alignment horizontal="center" vertical="center"/>
    </xf>
    <xf numFmtId="0" fontId="7" fillId="0" borderId="38" xfId="0" applyFont="1" applyBorder="1" applyAlignment="1">
      <alignment horizontal="center" vertical="center"/>
    </xf>
    <xf numFmtId="0" fontId="7" fillId="0" borderId="80" xfId="0" applyFont="1" applyBorder="1" applyAlignment="1">
      <alignment horizontal="center" vertical="center"/>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0" fillId="0" borderId="10" xfId="0" applyBorder="1" applyAlignment="1">
      <alignment horizontal="center" vertical="center"/>
    </xf>
    <xf numFmtId="0" fontId="0" fillId="0" borderId="47" xfId="0" applyBorder="1" applyAlignment="1">
      <alignment horizontal="center" vertical="center"/>
    </xf>
    <xf numFmtId="0" fontId="0" fillId="0" borderId="6" xfId="0" applyBorder="1" applyAlignment="1">
      <alignment horizontal="center" vertical="center"/>
    </xf>
    <xf numFmtId="0" fontId="7" fillId="0" borderId="50"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0" xfId="0" applyFont="1" applyBorder="1" applyAlignment="1">
      <alignment horizontal="center" vertical="center"/>
    </xf>
    <xf numFmtId="49" fontId="7" fillId="0" borderId="77" xfId="0" applyNumberFormat="1" applyFont="1" applyBorder="1" applyAlignment="1">
      <alignment horizontal="center" vertical="center"/>
    </xf>
    <xf numFmtId="49" fontId="7" fillId="0" borderId="79" xfId="0" applyNumberFormat="1" applyFont="1" applyBorder="1" applyAlignment="1">
      <alignment horizontal="center" vertical="center"/>
    </xf>
    <xf numFmtId="0" fontId="0" fillId="0" borderId="53" xfId="0" applyBorder="1" applyAlignment="1">
      <alignment wrapText="1"/>
    </xf>
    <xf numFmtId="0" fontId="0" fillId="0" borderId="40" xfId="0" applyBorder="1" applyAlignment="1"/>
    <xf numFmtId="0" fontId="0" fillId="0" borderId="89" xfId="0" applyBorder="1" applyAlignment="1">
      <alignment horizontal="left"/>
    </xf>
    <xf numFmtId="0" fontId="0" fillId="0" borderId="90" xfId="0" applyBorder="1" applyAlignment="1">
      <alignment horizontal="left"/>
    </xf>
    <xf numFmtId="0" fontId="0" fillId="0" borderId="91" xfId="0" applyBorder="1" applyAlignment="1">
      <alignment horizontal="left"/>
    </xf>
  </cellXfs>
  <cellStyles count="7">
    <cellStyle name="桁区切り" xfId="5" builtinId="6"/>
    <cellStyle name="標準" xfId="0" builtinId="0"/>
    <cellStyle name="標準 2" xfId="1"/>
    <cellStyle name="標準_Form13" xfId="2"/>
    <cellStyle name="標準_Sheet1" xfId="3"/>
    <cellStyle name="標準_コピー健康推移" xfId="6"/>
    <cellStyle name="標準_統計表（９）"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図－１　年齢別体格の全国との比較(男)</a:t>
            </a:r>
          </a:p>
        </c:rich>
      </c:tx>
      <c:layout>
        <c:manualLayout>
          <c:xMode val="edge"/>
          <c:yMode val="edge"/>
          <c:x val="0.26778966049382713"/>
          <c:y val="1.2266468253968252E-2"/>
        </c:manualLayout>
      </c:layout>
      <c:overlay val="0"/>
      <c:spPr>
        <a:noFill/>
        <a:ln w="25400">
          <a:noFill/>
        </a:ln>
      </c:spPr>
    </c:title>
    <c:autoTitleDeleted val="0"/>
    <c:plotArea>
      <c:layout>
        <c:manualLayout>
          <c:layoutTarget val="inner"/>
          <c:xMode val="edge"/>
          <c:yMode val="edge"/>
          <c:x val="5.8895705521472393E-2"/>
          <c:y val="7.8126709401709404E-2"/>
          <c:w val="0.88957055214723924"/>
          <c:h val="0.75423354700854706"/>
        </c:manualLayout>
      </c:layout>
      <c:barChart>
        <c:barDir val="col"/>
        <c:grouping val="clustered"/>
        <c:varyColors val="0"/>
        <c:ser>
          <c:idx val="3"/>
          <c:order val="0"/>
          <c:tx>
            <c:strRef>
              <c:f>'P4 '!$L$6</c:f>
              <c:strCache>
                <c:ptCount val="1"/>
                <c:pt idx="0">
                  <c:v>身長(全国)</c:v>
                </c:pt>
              </c:strCache>
            </c:strRef>
          </c:tx>
          <c:spPr>
            <a:solidFill>
              <a:srgbClr val="FFFFFF"/>
            </a:solidFill>
            <a:ln w="19050">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'!$M$6:$Y$6</c:f>
              <c:numCache>
                <c:formatCode>0.0_)</c:formatCode>
                <c:ptCount val="13"/>
                <c:pt idx="0">
                  <c:v>110.4</c:v>
                </c:pt>
                <c:pt idx="1">
                  <c:v>116.5</c:v>
                </c:pt>
                <c:pt idx="2">
                  <c:v>122.5</c:v>
                </c:pt>
                <c:pt idx="3">
                  <c:v>128.1</c:v>
                </c:pt>
                <c:pt idx="4">
                  <c:v>133.6</c:v>
                </c:pt>
                <c:pt idx="5">
                  <c:v>138.80000000000001</c:v>
                </c:pt>
                <c:pt idx="6">
                  <c:v>145.19999999999999</c:v>
                </c:pt>
                <c:pt idx="7">
                  <c:v>152.69999999999999</c:v>
                </c:pt>
                <c:pt idx="8">
                  <c:v>159.9</c:v>
                </c:pt>
                <c:pt idx="9">
                  <c:v>165.2</c:v>
                </c:pt>
                <c:pt idx="10">
                  <c:v>168.3</c:v>
                </c:pt>
                <c:pt idx="11">
                  <c:v>169.9</c:v>
                </c:pt>
                <c:pt idx="12">
                  <c:v>170.7</c:v>
                </c:pt>
              </c:numCache>
            </c:numRef>
          </c:val>
        </c:ser>
        <c:ser>
          <c:idx val="2"/>
          <c:order val="1"/>
          <c:tx>
            <c:strRef>
              <c:f>'P4 '!$L$5</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5875">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'!$M$5:$Y$5</c:f>
              <c:numCache>
                <c:formatCode>0.0_)</c:formatCode>
                <c:ptCount val="13"/>
                <c:pt idx="0">
                  <c:v>110.9</c:v>
                </c:pt>
                <c:pt idx="1">
                  <c:v>117.4</c:v>
                </c:pt>
                <c:pt idx="2">
                  <c:v>123.5</c:v>
                </c:pt>
                <c:pt idx="3">
                  <c:v>128.80000000000001</c:v>
                </c:pt>
                <c:pt idx="4">
                  <c:v>134.80000000000001</c:v>
                </c:pt>
                <c:pt idx="5">
                  <c:v>140.4</c:v>
                </c:pt>
                <c:pt idx="6">
                  <c:v>147</c:v>
                </c:pt>
                <c:pt idx="7">
                  <c:v>154.9</c:v>
                </c:pt>
                <c:pt idx="8">
                  <c:v>162</c:v>
                </c:pt>
                <c:pt idx="9">
                  <c:v>166.6</c:v>
                </c:pt>
                <c:pt idx="10">
                  <c:v>168.6</c:v>
                </c:pt>
                <c:pt idx="11">
                  <c:v>170.3</c:v>
                </c:pt>
                <c:pt idx="12">
                  <c:v>171.3</c:v>
                </c:pt>
              </c:numCache>
            </c:numRef>
          </c:val>
        </c:ser>
        <c:dLbls>
          <c:showLegendKey val="0"/>
          <c:showVal val="0"/>
          <c:showCatName val="0"/>
          <c:showSerName val="0"/>
          <c:showPercent val="0"/>
          <c:showBubbleSize val="0"/>
        </c:dLbls>
        <c:gapWidth val="50"/>
        <c:overlap val="30"/>
        <c:axId val="101171968"/>
        <c:axId val="103092608"/>
      </c:barChart>
      <c:lineChart>
        <c:grouping val="standard"/>
        <c:varyColors val="0"/>
        <c:ser>
          <c:idx val="1"/>
          <c:order val="2"/>
          <c:tx>
            <c:strRef>
              <c:f>'P4 '!$L$8</c:f>
              <c:strCache>
                <c:ptCount val="1"/>
                <c:pt idx="0">
                  <c:v>体重(全国)</c:v>
                </c:pt>
              </c:strCache>
            </c:strRef>
          </c:tx>
          <c:spPr>
            <a:ln w="25400">
              <a:solidFill>
                <a:schemeClr val="tx1"/>
              </a:solidFill>
              <a:prstDash val="sysDash"/>
            </a:ln>
          </c:spPr>
          <c:marker>
            <c:symbol val="diamond"/>
            <c:size val="9"/>
            <c:spPr>
              <a:solidFill>
                <a:srgbClr val="000000"/>
              </a:solidFill>
              <a:ln w="19050">
                <a:solidFill>
                  <a:schemeClr val="bg1"/>
                </a:solidFill>
                <a:prstDash val="solid"/>
              </a:ln>
            </c:spPr>
          </c:marker>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'!$M$8:$Y$8</c:f>
              <c:numCache>
                <c:formatCode>0.0_)</c:formatCode>
                <c:ptCount val="13"/>
                <c:pt idx="0">
                  <c:v>18.899999999999999</c:v>
                </c:pt>
                <c:pt idx="1">
                  <c:v>21.4</c:v>
                </c:pt>
                <c:pt idx="2">
                  <c:v>24</c:v>
                </c:pt>
                <c:pt idx="3">
                  <c:v>27.2</c:v>
                </c:pt>
                <c:pt idx="4">
                  <c:v>30.6</c:v>
                </c:pt>
                <c:pt idx="5">
                  <c:v>34</c:v>
                </c:pt>
                <c:pt idx="6">
                  <c:v>38.4</c:v>
                </c:pt>
                <c:pt idx="7">
                  <c:v>44</c:v>
                </c:pt>
                <c:pt idx="8">
                  <c:v>48.8</c:v>
                </c:pt>
                <c:pt idx="9">
                  <c:v>53.9</c:v>
                </c:pt>
                <c:pt idx="10">
                  <c:v>58.7</c:v>
                </c:pt>
                <c:pt idx="11">
                  <c:v>60.5</c:v>
                </c:pt>
                <c:pt idx="12">
                  <c:v>62.5</c:v>
                </c:pt>
              </c:numCache>
            </c:numRef>
          </c:val>
          <c:smooth val="0"/>
        </c:ser>
        <c:ser>
          <c:idx val="0"/>
          <c:order val="3"/>
          <c:tx>
            <c:strRef>
              <c:f>'P4 '!$L$7</c:f>
              <c:strCache>
                <c:ptCount val="1"/>
                <c:pt idx="0">
                  <c:v>体重(秋田)</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'!$M$7:$Y$7</c:f>
              <c:numCache>
                <c:formatCode>0.0_)</c:formatCode>
                <c:ptCount val="13"/>
                <c:pt idx="0">
                  <c:v>19</c:v>
                </c:pt>
                <c:pt idx="1">
                  <c:v>21.9</c:v>
                </c:pt>
                <c:pt idx="2">
                  <c:v>25.1</c:v>
                </c:pt>
                <c:pt idx="3">
                  <c:v>28.1</c:v>
                </c:pt>
                <c:pt idx="4">
                  <c:v>32.299999999999997</c:v>
                </c:pt>
                <c:pt idx="5">
                  <c:v>35.9</c:v>
                </c:pt>
                <c:pt idx="6">
                  <c:v>40.200000000000003</c:v>
                </c:pt>
                <c:pt idx="7">
                  <c:v>47.2</c:v>
                </c:pt>
                <c:pt idx="8">
                  <c:v>51.7</c:v>
                </c:pt>
                <c:pt idx="9">
                  <c:v>56.4</c:v>
                </c:pt>
                <c:pt idx="10">
                  <c:v>60.4</c:v>
                </c:pt>
                <c:pt idx="11">
                  <c:v>62.5</c:v>
                </c:pt>
                <c:pt idx="12">
                  <c:v>65.099999999999994</c:v>
                </c:pt>
              </c:numCache>
            </c:numRef>
          </c:val>
          <c:smooth val="0"/>
        </c:ser>
        <c:dLbls>
          <c:showLegendKey val="0"/>
          <c:showVal val="0"/>
          <c:showCatName val="0"/>
          <c:showSerName val="0"/>
          <c:showPercent val="0"/>
          <c:showBubbleSize val="0"/>
        </c:dLbls>
        <c:marker val="1"/>
        <c:smooth val="0"/>
        <c:axId val="103722368"/>
        <c:axId val="128133376"/>
      </c:lineChart>
      <c:catAx>
        <c:axId val="101171968"/>
        <c:scaling>
          <c:orientation val="minMax"/>
        </c:scaling>
        <c:delete val="0"/>
        <c:axPos val="b"/>
        <c:numFmt formatCode="@" sourceLinked="1"/>
        <c:majorTickMark val="none"/>
        <c:minorTickMark val="none"/>
        <c:tickLblPos val="nextTo"/>
        <c:spPr>
          <a:ln w="3175">
            <a:solidFill>
              <a:srgbClr val="000000"/>
            </a:solidFill>
            <a:prstDash val="solid"/>
          </a:ln>
        </c:spPr>
        <c:txPr>
          <a:bodyPr rot="0" vert="horz"/>
          <a:lstStyle/>
          <a:p>
            <a:pPr>
              <a:defRPr>
                <a:latin typeface="ＭＳ Ｐゴシック" panose="020B0600070205080204" pitchFamily="50" charset="-128"/>
                <a:ea typeface="ＭＳ Ｐゴシック" panose="020B0600070205080204" pitchFamily="50" charset="-128"/>
              </a:defRPr>
            </a:pPr>
            <a:endParaRPr lang="ja-JP"/>
          </a:p>
        </c:txPr>
        <c:crossAx val="103092608"/>
        <c:crosses val="autoZero"/>
        <c:auto val="0"/>
        <c:lblAlgn val="ctr"/>
        <c:lblOffset val="100"/>
        <c:tickLblSkip val="1"/>
        <c:tickMarkSkip val="1"/>
        <c:noMultiLvlLbl val="0"/>
      </c:catAx>
      <c:valAx>
        <c:axId val="103092608"/>
        <c:scaling>
          <c:orientation val="minMax"/>
          <c:max val="180"/>
          <c:min val="0"/>
        </c:scaling>
        <c:delete val="0"/>
        <c:axPos val="l"/>
        <c:majorGridlines/>
        <c:title>
          <c:tx>
            <c:rich>
              <a:bodyPr rot="0" vert="horz"/>
              <a:lstStyle/>
              <a:p>
                <a:pPr algn="ctr">
                  <a:defRPr/>
                </a:pPr>
                <a:r>
                  <a:rPr lang="en-US"/>
                  <a:t>(</a:t>
                </a:r>
                <a:r>
                  <a:rPr lang="ja-JP"/>
                  <a:t>単位：</a:t>
                </a:r>
                <a:r>
                  <a:rPr lang="en-US"/>
                  <a:t>cm)</a:t>
                </a:r>
              </a:p>
            </c:rich>
          </c:tx>
          <c:layout>
            <c:manualLayout>
              <c:xMode val="edge"/>
              <c:yMode val="edge"/>
              <c:x val="1.7708333333333345E-3"/>
              <c:y val="9.8235042735042733E-3"/>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vert="horz"/>
          <a:lstStyle/>
          <a:p>
            <a:pPr>
              <a:defRPr>
                <a:latin typeface="ＭＳ Ｐゴシック" panose="020B0600070205080204" pitchFamily="50" charset="-128"/>
                <a:ea typeface="ＭＳ Ｐゴシック" panose="020B0600070205080204" pitchFamily="50" charset="-128"/>
              </a:defRPr>
            </a:pPr>
            <a:endParaRPr lang="ja-JP"/>
          </a:p>
        </c:txPr>
        <c:crossAx val="101171968"/>
        <c:crosses val="autoZero"/>
        <c:crossBetween val="between"/>
        <c:majorUnit val="20"/>
      </c:valAx>
      <c:catAx>
        <c:axId val="103722368"/>
        <c:scaling>
          <c:orientation val="minMax"/>
        </c:scaling>
        <c:delete val="1"/>
        <c:axPos val="b"/>
        <c:majorTickMark val="out"/>
        <c:minorTickMark val="none"/>
        <c:tickLblPos val="nextTo"/>
        <c:crossAx val="128133376"/>
        <c:crosses val="autoZero"/>
        <c:auto val="0"/>
        <c:lblAlgn val="ctr"/>
        <c:lblOffset val="100"/>
        <c:noMultiLvlLbl val="0"/>
      </c:catAx>
      <c:valAx>
        <c:axId val="128133376"/>
        <c:scaling>
          <c:orientation val="minMax"/>
          <c:max val="70"/>
          <c:min val="0"/>
        </c:scaling>
        <c:delete val="0"/>
        <c:axPos val="r"/>
        <c:majorGridlines>
          <c:spPr>
            <a:ln>
              <a:prstDash val="dash"/>
            </a:ln>
          </c:spPr>
        </c:majorGridlines>
        <c:title>
          <c:tx>
            <c:rich>
              <a:bodyPr rot="0" vert="horz"/>
              <a:lstStyle/>
              <a:p>
                <a:pPr algn="ctr">
                  <a:defRPr/>
                </a:pPr>
                <a:r>
                  <a:rPr lang="en-US"/>
                  <a:t>(</a:t>
                </a:r>
                <a:r>
                  <a:rPr lang="ja-JP"/>
                  <a:t>単位：</a:t>
                </a:r>
                <a:r>
                  <a:rPr lang="en-US"/>
                  <a:t>kg)</a:t>
                </a:r>
              </a:p>
            </c:rich>
          </c:tx>
          <c:layout>
            <c:manualLayout>
              <c:xMode val="edge"/>
              <c:yMode val="edge"/>
              <c:x val="0.9484496913580247"/>
              <c:y val="1.2193376068376068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vert="horz"/>
          <a:lstStyle/>
          <a:p>
            <a:pPr>
              <a:defRPr/>
            </a:pPr>
            <a:endParaRPr lang="ja-JP"/>
          </a:p>
        </c:txPr>
        <c:crossAx val="103722368"/>
        <c:crosses val="max"/>
        <c:crossBetween val="between"/>
        <c:majorUnit val="10"/>
      </c:valAx>
      <c:spPr>
        <a:noFill/>
        <a:ln w="12700">
          <a:solidFill>
            <a:srgbClr val="808080"/>
          </a:solidFill>
          <a:prstDash val="solid"/>
        </a:ln>
      </c:spPr>
    </c:plotArea>
    <c:legend>
      <c:legendPos val="b"/>
      <c:layout>
        <c:manualLayout>
          <c:xMode val="edge"/>
          <c:yMode val="edge"/>
          <c:x val="5.0061111111111112E-2"/>
          <c:y val="0.92489658119658125"/>
          <c:w val="0.90878148148148152"/>
          <c:h val="4.4834307992202782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1" l="0.75" r="0.75" t="1" header="0.51200000000000001" footer="0.51200000000000001"/>
    <c:pageSetup paperSize="9" orientation="portrait" horizontalDpi="200" verticalDpi="2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a:t>
            </a:r>
            <a:r>
              <a:rPr lang="en-US" altLang="ja-JP" sz="1400" b="1"/>
              <a:t>10</a:t>
            </a:r>
            <a:r>
              <a:rPr lang="ja-JP" sz="1400" b="1"/>
              <a:t>　</a:t>
            </a:r>
            <a:r>
              <a:rPr lang="ja-JP" altLang="en-US" sz="1400" b="1"/>
              <a:t>痩身</a:t>
            </a:r>
            <a:r>
              <a:rPr lang="ja-JP" sz="1400" b="1"/>
              <a:t>傾向児（</a:t>
            </a:r>
            <a:r>
              <a:rPr lang="ja-JP" altLang="en-US" sz="1400" b="1"/>
              <a:t>男</a:t>
            </a:r>
            <a:r>
              <a:rPr lang="ja-JP" sz="1400" b="1"/>
              <a:t>子）の出現率の比較（</a:t>
            </a:r>
            <a:r>
              <a:rPr lang="en-US" sz="1400" b="1"/>
              <a:t>H18</a:t>
            </a:r>
            <a:r>
              <a:rPr lang="ja-JP" sz="1400" b="1"/>
              <a:t>→</a:t>
            </a:r>
            <a:r>
              <a:rPr lang="en-US" sz="1400" b="1"/>
              <a:t>H28</a:t>
            </a:r>
            <a:r>
              <a:rPr lang="ja-JP" sz="1400" b="1"/>
              <a:t>）</a:t>
            </a:r>
          </a:p>
        </c:rich>
      </c:tx>
      <c:layout>
        <c:manualLayout>
          <c:xMode val="edge"/>
          <c:yMode val="edge"/>
          <c:x val="0.21360324074074075"/>
          <c:y val="1.7638888888888888E-2"/>
        </c:manualLayout>
      </c:layout>
      <c:overlay val="0"/>
    </c:title>
    <c:autoTitleDeleted val="0"/>
    <c:plotArea>
      <c:layout>
        <c:manualLayout>
          <c:layoutTarget val="inner"/>
          <c:xMode val="edge"/>
          <c:yMode val="edge"/>
          <c:x val="9.620231481481481E-2"/>
          <c:y val="0.10177438271604938"/>
          <c:w val="0.88223904320987656"/>
          <c:h val="0.76415773809523813"/>
        </c:manualLayout>
      </c:layout>
      <c:barChart>
        <c:barDir val="col"/>
        <c:grouping val="clustered"/>
        <c:varyColors val="0"/>
        <c:ser>
          <c:idx val="2"/>
          <c:order val="2"/>
          <c:tx>
            <c:strRef>
              <c:f>'P13'!$L$7</c:f>
              <c:strCache>
                <c:ptCount val="1"/>
                <c:pt idx="0">
                  <c:v>増減(ﾎﾟｲﾝﾄ)数</c:v>
                </c:pt>
              </c:strCache>
            </c:strRef>
          </c:tx>
          <c:spPr>
            <a:pattFill prst="pct50">
              <a:fgClr>
                <a:schemeClr val="tx1"/>
              </a:fgClr>
              <a:bgClr>
                <a:schemeClr val="bg1"/>
              </a:bgClr>
            </a:pattFill>
            <a:ln w="12700">
              <a:solidFill>
                <a:schemeClr val="tx1"/>
              </a:solidFill>
            </a:ln>
          </c:spPr>
          <c:invertIfNegative val="0"/>
          <c:dLbls>
            <c:dLbl>
              <c:idx val="0"/>
              <c:layout>
                <c:manualLayout>
                  <c:x val="0"/>
                  <c:y val="8.3154761904761995E-2"/>
                </c:manualLayout>
              </c:layout>
              <c:dLblPos val="outEnd"/>
              <c:showLegendKey val="0"/>
              <c:showVal val="1"/>
              <c:showCatName val="0"/>
              <c:showSerName val="0"/>
              <c:showPercent val="0"/>
              <c:showBubbleSize val="0"/>
            </c:dLbl>
            <c:dLbl>
              <c:idx val="1"/>
              <c:layout>
                <c:manualLayout>
                  <c:x val="0"/>
                  <c:y val="8.3154761904761995E-2"/>
                </c:manualLayout>
              </c:layout>
              <c:dLblPos val="outEnd"/>
              <c:showLegendKey val="0"/>
              <c:showVal val="1"/>
              <c:showCatName val="0"/>
              <c:showSerName val="0"/>
              <c:showPercent val="0"/>
              <c:showBubbleSize val="0"/>
            </c:dLbl>
            <c:dLbl>
              <c:idx val="2"/>
              <c:layout>
                <c:manualLayout>
                  <c:x val="-1.9598765432098765E-3"/>
                  <c:y val="9.0714285714285803E-2"/>
                </c:manualLayout>
              </c:layout>
              <c:dLblPos val="outEnd"/>
              <c:showLegendKey val="0"/>
              <c:showVal val="1"/>
              <c:showCatName val="0"/>
              <c:showSerName val="0"/>
              <c:showPercent val="0"/>
              <c:showBubbleSize val="0"/>
            </c:dLbl>
            <c:dLbl>
              <c:idx val="4"/>
              <c:layout>
                <c:manualLayout>
                  <c:x val="0"/>
                  <c:y val="5.7956349206349206E-2"/>
                </c:manualLayout>
              </c:layout>
              <c:spPr>
                <a:solidFill>
                  <a:schemeClr val="bg1"/>
                </a:solidFill>
              </c:spPr>
              <c:txPr>
                <a:bodyPr/>
                <a:lstStyle/>
                <a:p>
                  <a:pPr>
                    <a:defRPr sz="1000"/>
                  </a:pPr>
                  <a:endParaRPr lang="ja-JP"/>
                </a:p>
              </c:txPr>
              <c:dLblPos val="outEnd"/>
              <c:showLegendKey val="0"/>
              <c:showVal val="1"/>
              <c:showCatName val="0"/>
              <c:showSerName val="0"/>
              <c:showPercent val="0"/>
              <c:showBubbleSize val="0"/>
            </c:dLbl>
            <c:dLbl>
              <c:idx val="8"/>
              <c:layout>
                <c:manualLayout>
                  <c:x val="1.9598765432098765E-3"/>
                  <c:y val="0.17386904761904753"/>
                </c:manualLayout>
              </c:layout>
              <c:dLblPos val="outEnd"/>
              <c:showLegendKey val="0"/>
              <c:showVal val="1"/>
              <c:showCatName val="0"/>
              <c:showSerName val="0"/>
              <c:showPercent val="0"/>
              <c:showBubbleSize val="0"/>
            </c:dLbl>
            <c:dLbl>
              <c:idx val="9"/>
              <c:layout>
                <c:manualLayout>
                  <c:x val="0"/>
                  <c:y val="0.15371031746031746"/>
                </c:manualLayout>
              </c:layout>
              <c:dLblPos val="outEnd"/>
              <c:showLegendKey val="0"/>
              <c:showVal val="1"/>
              <c:showCatName val="0"/>
              <c:showSerName val="0"/>
              <c:showPercent val="0"/>
              <c:showBubbleSize val="0"/>
            </c:dLbl>
            <c:dLbl>
              <c:idx val="12"/>
              <c:layout>
                <c:manualLayout>
                  <c:x val="0"/>
                  <c:y val="-7.5595238095238094E-3"/>
                </c:manualLayout>
              </c:layout>
              <c:dLblPos val="outEnd"/>
              <c:showLegendKey val="0"/>
              <c:showVal val="1"/>
              <c:showCatName val="0"/>
              <c:showSerName val="0"/>
              <c:showPercent val="0"/>
              <c:showBubbleSize val="0"/>
            </c:dLbl>
            <c:txPr>
              <a:bodyPr/>
              <a:lstStyle/>
              <a:p>
                <a:pPr>
                  <a:defRPr sz="1000"/>
                </a:pPr>
                <a:endParaRPr lang="ja-JP"/>
              </a:p>
            </c:txPr>
            <c:dLblPos val="outEnd"/>
            <c:showLegendKey val="0"/>
            <c:showVal val="1"/>
            <c:showCatName val="0"/>
            <c:showSerName val="0"/>
            <c:showPercent val="0"/>
            <c:showBubbleSize val="0"/>
            <c:showLeaderLines val="0"/>
          </c:dLbls>
          <c:cat>
            <c:strRef>
              <c:f>'P13'!$M$4:$Y$4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'P13'!$M$7:$Y$7</c:f>
              <c:numCache>
                <c:formatCode>#,##0.00;"△ "#,##0.00</c:formatCode>
                <c:ptCount val="13"/>
                <c:pt idx="0">
                  <c:v>0.55000000000000004</c:v>
                </c:pt>
                <c:pt idx="1">
                  <c:v>0.2</c:v>
                </c:pt>
                <c:pt idx="2">
                  <c:v>0.2</c:v>
                </c:pt>
                <c:pt idx="3">
                  <c:v>-1.0000000000000009E-2</c:v>
                </c:pt>
                <c:pt idx="4">
                  <c:v>-0.80999999999999994</c:v>
                </c:pt>
                <c:pt idx="5">
                  <c:v>1.02</c:v>
                </c:pt>
                <c:pt idx="6">
                  <c:v>0.57999999999999963</c:v>
                </c:pt>
                <c:pt idx="7">
                  <c:v>0.69</c:v>
                </c:pt>
                <c:pt idx="8">
                  <c:v>0.76</c:v>
                </c:pt>
                <c:pt idx="9">
                  <c:v>0.65000000000000013</c:v>
                </c:pt>
                <c:pt idx="10">
                  <c:v>0.3600000000000001</c:v>
                </c:pt>
                <c:pt idx="11">
                  <c:v>0.1399999999999999</c:v>
                </c:pt>
                <c:pt idx="12">
                  <c:v>0.51</c:v>
                </c:pt>
              </c:numCache>
            </c:numRef>
          </c:val>
        </c:ser>
        <c:dLbls>
          <c:showLegendKey val="0"/>
          <c:showVal val="0"/>
          <c:showCatName val="0"/>
          <c:showSerName val="0"/>
          <c:showPercent val="0"/>
          <c:showBubbleSize val="0"/>
        </c:dLbls>
        <c:gapWidth val="150"/>
        <c:axId val="38520320"/>
        <c:axId val="38521856"/>
      </c:barChart>
      <c:lineChart>
        <c:grouping val="standard"/>
        <c:varyColors val="0"/>
        <c:ser>
          <c:idx val="0"/>
          <c:order val="0"/>
          <c:tx>
            <c:strRef>
              <c:f>'P13'!$L$5</c:f>
              <c:strCache>
                <c:ptCount val="1"/>
                <c:pt idx="0">
                  <c:v>平成18年度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'P13'!$M$4:$Y$4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'P13'!$M$5:$Y$5</c:f>
              <c:numCache>
                <c:formatCode>0.00_);[Red]\(0.00\)</c:formatCode>
                <c:ptCount val="13"/>
                <c:pt idx="0">
                  <c:v>0.1</c:v>
                </c:pt>
                <c:pt idx="1">
                  <c:v>0.42</c:v>
                </c:pt>
                <c:pt idx="2">
                  <c:v>0</c:v>
                </c:pt>
                <c:pt idx="3">
                  <c:v>0.54</c:v>
                </c:pt>
                <c:pt idx="4">
                  <c:v>1.68</c:v>
                </c:pt>
                <c:pt idx="5">
                  <c:v>2.04</c:v>
                </c:pt>
                <c:pt idx="6">
                  <c:v>2.4700000000000002</c:v>
                </c:pt>
                <c:pt idx="7">
                  <c:v>1.54</c:v>
                </c:pt>
                <c:pt idx="8">
                  <c:v>0.31</c:v>
                </c:pt>
                <c:pt idx="9">
                  <c:v>0.71</c:v>
                </c:pt>
                <c:pt idx="10">
                  <c:v>1.63</c:v>
                </c:pt>
                <c:pt idx="11">
                  <c:v>0.68</c:v>
                </c:pt>
                <c:pt idx="12">
                  <c:v>0.06</c:v>
                </c:pt>
              </c:numCache>
            </c:numRef>
          </c:val>
          <c:smooth val="0"/>
        </c:ser>
        <c:ser>
          <c:idx val="1"/>
          <c:order val="1"/>
          <c:tx>
            <c:strRef>
              <c:f>'P13'!$L$6</c:f>
              <c:strCache>
                <c:ptCount val="1"/>
                <c:pt idx="0">
                  <c:v>平成28年度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'P13'!$M$4:$Y$4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'P13'!$M$6:$Y$6</c:f>
              <c:numCache>
                <c:formatCode>0.00_);[Red]\(0.00\)</c:formatCode>
                <c:ptCount val="13"/>
                <c:pt idx="0">
                  <c:v>0.65</c:v>
                </c:pt>
                <c:pt idx="1">
                  <c:v>0.62</c:v>
                </c:pt>
                <c:pt idx="2">
                  <c:v>0.2</c:v>
                </c:pt>
                <c:pt idx="3">
                  <c:v>0.53</c:v>
                </c:pt>
                <c:pt idx="4">
                  <c:v>0.87</c:v>
                </c:pt>
                <c:pt idx="5">
                  <c:v>3.06</c:v>
                </c:pt>
                <c:pt idx="6">
                  <c:v>3.05</c:v>
                </c:pt>
                <c:pt idx="7" formatCode="#,##0.00_ ">
                  <c:v>2.23</c:v>
                </c:pt>
                <c:pt idx="8" formatCode="#,##0.00_ ">
                  <c:v>1.07</c:v>
                </c:pt>
                <c:pt idx="9" formatCode="#,##0.00_ ">
                  <c:v>1.36</c:v>
                </c:pt>
                <c:pt idx="10">
                  <c:v>1.99</c:v>
                </c:pt>
                <c:pt idx="11">
                  <c:v>0.82</c:v>
                </c:pt>
                <c:pt idx="12">
                  <c:v>0.56999999999999995</c:v>
                </c:pt>
              </c:numCache>
            </c:numRef>
          </c:val>
          <c:smooth val="0"/>
        </c:ser>
        <c:dLbls>
          <c:showLegendKey val="0"/>
          <c:showVal val="0"/>
          <c:showCatName val="0"/>
          <c:showSerName val="0"/>
          <c:showPercent val="0"/>
          <c:showBubbleSize val="0"/>
        </c:dLbls>
        <c:hiLowLines>
          <c:spPr>
            <a:ln w="15875">
              <a:headEnd type="none"/>
              <a:tailEnd type="none" w="sm" len="lg"/>
            </a:ln>
          </c:spPr>
        </c:hiLowLines>
        <c:marker val="1"/>
        <c:smooth val="0"/>
        <c:axId val="38520320"/>
        <c:axId val="38521856"/>
      </c:lineChart>
      <c:catAx>
        <c:axId val="38520320"/>
        <c:scaling>
          <c:orientation val="minMax"/>
        </c:scaling>
        <c:delete val="0"/>
        <c:axPos val="b"/>
        <c:majorGridlines>
          <c:spPr>
            <a:ln w="6350">
              <a:solidFill>
                <a:schemeClr val="tx1"/>
              </a:solidFill>
              <a:prstDash val="sysDot"/>
            </a:ln>
          </c:spPr>
        </c:majorGridlines>
        <c:numFmt formatCode="@" sourceLinked="1"/>
        <c:majorTickMark val="none"/>
        <c:minorTickMark val="none"/>
        <c:tickLblPos val="low"/>
        <c:spPr>
          <a:ln>
            <a:solidFill>
              <a:srgbClr val="000000"/>
            </a:solidFill>
          </a:ln>
        </c:spPr>
        <c:txPr>
          <a:bodyPr rot="0" vert="horz"/>
          <a:lstStyle/>
          <a:p>
            <a:pPr>
              <a:defRPr/>
            </a:pPr>
            <a:endParaRPr lang="ja-JP"/>
          </a:p>
        </c:txPr>
        <c:crossAx val="38521856"/>
        <c:crosses val="autoZero"/>
        <c:auto val="0"/>
        <c:lblAlgn val="ctr"/>
        <c:lblOffset val="100"/>
        <c:noMultiLvlLbl val="0"/>
      </c:catAx>
      <c:valAx>
        <c:axId val="38521856"/>
        <c:scaling>
          <c:orientation val="minMax"/>
          <c:max val="4"/>
          <c:min val="-1"/>
        </c:scaling>
        <c:delete val="0"/>
        <c:axPos val="l"/>
        <c:majorGridlines>
          <c:spPr>
            <a:ln w="6350">
              <a:solidFill>
                <a:srgbClr val="000000"/>
              </a:solidFill>
              <a:prstDash val="sysDot"/>
            </a:ln>
          </c:spPr>
        </c:majorGridlines>
        <c:title>
          <c:tx>
            <c:rich>
              <a:bodyPr rot="0" vert="horz"/>
              <a:lstStyle/>
              <a:p>
                <a:pPr>
                  <a:defRPr sz="1000"/>
                </a:pPr>
                <a:r>
                  <a:rPr lang="ja-JP" altLang="en-US" sz="1000"/>
                  <a:t>（単位：％、ポイント）</a:t>
                </a:r>
                <a:endParaRPr lang="ja-JP" sz="1000"/>
              </a:p>
            </c:rich>
          </c:tx>
          <c:layout>
            <c:manualLayout>
              <c:xMode val="edge"/>
              <c:yMode val="edge"/>
              <c:x val="7.8395061728395062E-3"/>
              <c:y val="1.7004166666666657E-2"/>
            </c:manualLayout>
          </c:layout>
          <c:overlay val="0"/>
        </c:title>
        <c:numFmt formatCode="#,##0.00;&quot;△ &quot;#,##0.00" sourceLinked="0"/>
        <c:majorTickMark val="none"/>
        <c:minorTickMark val="none"/>
        <c:tickLblPos val="nextTo"/>
        <c:spPr>
          <a:ln w="9525">
            <a:solidFill>
              <a:srgbClr val="000000"/>
            </a:solidFill>
            <a:prstDash val="sysDot"/>
          </a:ln>
        </c:spPr>
        <c:txPr>
          <a:bodyPr rot="0" vert="horz"/>
          <a:lstStyle/>
          <a:p>
            <a:pPr>
              <a:defRPr/>
            </a:pPr>
            <a:endParaRPr lang="ja-JP"/>
          </a:p>
        </c:txPr>
        <c:crossAx val="38520320"/>
        <c:crosses val="autoZero"/>
        <c:crossBetween val="between"/>
        <c:majorUnit val="1"/>
      </c:valAx>
      <c:spPr>
        <a:solidFill>
          <a:srgbClr val="FFFFFF"/>
        </a:solidFill>
        <a:ln w="3175">
          <a:solidFill>
            <a:schemeClr val="tx1"/>
          </a:solidFill>
          <a:prstDash val="solid"/>
        </a:ln>
      </c:spPr>
    </c:plotArea>
    <c:legend>
      <c:legendPos val="b"/>
      <c:layout/>
      <c:overlay val="0"/>
      <c:txPr>
        <a:bodyPr/>
        <a:lstStyle/>
        <a:p>
          <a:pPr>
            <a:defRPr sz="1100"/>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 &amp;P -</c:oddFooter>
    </c:headerFooter>
    <c:pageMargins b="0.39370078740157483" l="0.19685039370078741" r="0.19685039370078741" t="0.39370078740157483" header="0.31496062992125984" footer="0.31496062992125984"/>
    <c:pageSetup paperSize="9" orientation="portrait" horizontalDpi="200" verticalDpi="2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a:t>
            </a:r>
            <a:r>
              <a:rPr lang="en-US" altLang="ja-JP" sz="1400" b="1"/>
              <a:t>11</a:t>
            </a:r>
            <a:r>
              <a:rPr lang="ja-JP" sz="1400" b="1"/>
              <a:t>　</a:t>
            </a:r>
            <a:r>
              <a:rPr lang="ja-JP" altLang="en-US" sz="1400" b="1"/>
              <a:t>痩身</a:t>
            </a:r>
            <a:r>
              <a:rPr lang="ja-JP" sz="1400" b="1"/>
              <a:t>傾向児（</a:t>
            </a:r>
            <a:r>
              <a:rPr lang="ja-JP" altLang="en-US" sz="1400" b="1"/>
              <a:t>女</a:t>
            </a:r>
            <a:r>
              <a:rPr lang="ja-JP" sz="1400" b="1"/>
              <a:t>子）の出現率の比較（</a:t>
            </a:r>
            <a:r>
              <a:rPr lang="en-US" sz="1400" b="1"/>
              <a:t>H18</a:t>
            </a:r>
            <a:r>
              <a:rPr lang="ja-JP" sz="1400" b="1"/>
              <a:t>→</a:t>
            </a:r>
            <a:r>
              <a:rPr lang="en-US" sz="1400" b="1"/>
              <a:t>H28</a:t>
            </a:r>
            <a:r>
              <a:rPr lang="ja-JP" sz="1400" b="1"/>
              <a:t>）</a:t>
            </a:r>
          </a:p>
        </c:rich>
      </c:tx>
      <c:layout>
        <c:manualLayout>
          <c:xMode val="edge"/>
          <c:yMode val="edge"/>
          <c:x val="0.21948287037037037"/>
          <c:y val="2.0158730158730157E-2"/>
        </c:manualLayout>
      </c:layout>
      <c:overlay val="0"/>
    </c:title>
    <c:autoTitleDeleted val="0"/>
    <c:plotArea>
      <c:layout>
        <c:manualLayout>
          <c:layoutTarget val="inner"/>
          <c:xMode val="edge"/>
          <c:yMode val="edge"/>
          <c:x val="0.11188132716049383"/>
          <c:y val="9.0015079365079381E-2"/>
          <c:w val="0.86656003086419753"/>
          <c:h val="0.76919742063492058"/>
        </c:manualLayout>
      </c:layout>
      <c:barChart>
        <c:barDir val="col"/>
        <c:grouping val="clustered"/>
        <c:varyColors val="0"/>
        <c:ser>
          <c:idx val="2"/>
          <c:order val="2"/>
          <c:tx>
            <c:strRef>
              <c:f>'P13'!$L$15</c:f>
              <c:strCache>
                <c:ptCount val="1"/>
                <c:pt idx="0">
                  <c:v>増減(ﾎﾟｲﾝﾄ)数</c:v>
                </c:pt>
              </c:strCache>
            </c:strRef>
          </c:tx>
          <c:spPr>
            <a:pattFill prst="pct50">
              <a:fgClr>
                <a:schemeClr val="tx1"/>
              </a:fgClr>
              <a:bgClr>
                <a:schemeClr val="bg1"/>
              </a:bgClr>
            </a:pattFill>
            <a:ln w="12700">
              <a:solidFill>
                <a:schemeClr val="tx1"/>
              </a:solidFill>
            </a:ln>
          </c:spPr>
          <c:invertIfNegative val="0"/>
          <c:dLbls>
            <c:dLbl>
              <c:idx val="3"/>
              <c:layout>
                <c:manualLayout>
                  <c:x val="0"/>
                  <c:y val="0.17890873015873016"/>
                </c:manualLayout>
              </c:layout>
              <c:dLblPos val="outEnd"/>
              <c:showLegendKey val="0"/>
              <c:showVal val="1"/>
              <c:showCatName val="0"/>
              <c:showSerName val="0"/>
              <c:showPercent val="0"/>
              <c:showBubbleSize val="0"/>
            </c:dLbl>
            <c:dLbl>
              <c:idx val="4"/>
              <c:layout>
                <c:manualLayout>
                  <c:x val="0"/>
                  <c:y val="0.16882936507936508"/>
                </c:manualLayout>
              </c:layout>
              <c:dLblPos val="outEnd"/>
              <c:showLegendKey val="0"/>
              <c:showVal val="1"/>
              <c:showCatName val="0"/>
              <c:showSerName val="0"/>
              <c:showPercent val="0"/>
              <c:showBubbleSize val="0"/>
            </c:dLbl>
            <c:dLbl>
              <c:idx val="5"/>
              <c:layout>
                <c:manualLayout>
                  <c:x val="0"/>
                  <c:y val="0.1663095238095238"/>
                </c:manualLayout>
              </c:layout>
              <c:dLblPos val="outEnd"/>
              <c:showLegendKey val="0"/>
              <c:showVal val="1"/>
              <c:showCatName val="0"/>
              <c:showSerName val="0"/>
              <c:showPercent val="0"/>
              <c:showBubbleSize val="0"/>
            </c:dLbl>
            <c:dLbl>
              <c:idx val="6"/>
              <c:spPr>
                <a:solidFill>
                  <a:schemeClr val="bg1"/>
                </a:solidFill>
              </c:spPr>
              <c:txPr>
                <a:bodyPr/>
                <a:lstStyle/>
                <a:p>
                  <a:pPr>
                    <a:defRPr sz="1000"/>
                  </a:pPr>
                  <a:endParaRPr lang="ja-JP"/>
                </a:p>
              </c:txPr>
              <c:dLblPos val="outEnd"/>
              <c:showLegendKey val="0"/>
              <c:showVal val="1"/>
              <c:showCatName val="0"/>
              <c:showSerName val="0"/>
              <c:showPercent val="0"/>
              <c:showBubbleSize val="0"/>
            </c:dLbl>
            <c:dLbl>
              <c:idx val="11"/>
              <c:layout>
                <c:manualLayout>
                  <c:x val="0"/>
                  <c:y val="0.21670634920634921"/>
                </c:manualLayout>
              </c:layout>
              <c:dLblPos val="outEnd"/>
              <c:showLegendKey val="0"/>
              <c:showVal val="1"/>
              <c:showCatName val="0"/>
              <c:showSerName val="0"/>
              <c:showPercent val="0"/>
              <c:showBubbleSize val="0"/>
            </c:dLbl>
            <c:dLbl>
              <c:idx val="12"/>
              <c:layout>
                <c:manualLayout>
                  <c:x val="-1.9598765432098765E-3"/>
                  <c:y val="0.21922619047619038"/>
                </c:manualLayout>
              </c:layout>
              <c:dLblPos val="outEnd"/>
              <c:showLegendKey val="0"/>
              <c:showVal val="1"/>
              <c:showCatName val="0"/>
              <c:showSerName val="0"/>
              <c:showPercent val="0"/>
              <c:showBubbleSize val="0"/>
            </c:dLbl>
            <c:txPr>
              <a:bodyPr/>
              <a:lstStyle/>
              <a:p>
                <a:pPr>
                  <a:defRPr sz="1000"/>
                </a:pPr>
                <a:endParaRPr lang="ja-JP"/>
              </a:p>
            </c:txPr>
            <c:dLblPos val="outEnd"/>
            <c:showLegendKey val="0"/>
            <c:showVal val="1"/>
            <c:showCatName val="0"/>
            <c:showSerName val="0"/>
            <c:showPercent val="0"/>
            <c:showBubbleSize val="0"/>
            <c:showLeaderLines val="0"/>
          </c:dLbls>
          <c:cat>
            <c:strRef>
              <c:f>'P13'!$M$12:$Y$12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'P13'!$M$15:$Y$15</c:f>
              <c:numCache>
                <c:formatCode>#,##0.00;"△ "#,##0.00</c:formatCode>
                <c:ptCount val="13"/>
                <c:pt idx="0">
                  <c:v>0.76</c:v>
                </c:pt>
                <c:pt idx="1">
                  <c:v>-0.52</c:v>
                </c:pt>
                <c:pt idx="2">
                  <c:v>-0.24</c:v>
                </c:pt>
                <c:pt idx="3">
                  <c:v>-0.92</c:v>
                </c:pt>
                <c:pt idx="4">
                  <c:v>0.77</c:v>
                </c:pt>
                <c:pt idx="5">
                  <c:v>-0.78000000000000025</c:v>
                </c:pt>
                <c:pt idx="6">
                  <c:v>0.78999999999999981</c:v>
                </c:pt>
                <c:pt idx="7">
                  <c:v>-0.27</c:v>
                </c:pt>
                <c:pt idx="8">
                  <c:v>0.38000000000000012</c:v>
                </c:pt>
                <c:pt idx="9">
                  <c:v>1.0399999999999998</c:v>
                </c:pt>
                <c:pt idx="10">
                  <c:v>0.34999999999999964</c:v>
                </c:pt>
                <c:pt idx="11">
                  <c:v>1.07</c:v>
                </c:pt>
                <c:pt idx="12">
                  <c:v>1.0999999999999999</c:v>
                </c:pt>
              </c:numCache>
            </c:numRef>
          </c:val>
        </c:ser>
        <c:dLbls>
          <c:showLegendKey val="0"/>
          <c:showVal val="0"/>
          <c:showCatName val="0"/>
          <c:showSerName val="0"/>
          <c:showPercent val="0"/>
          <c:showBubbleSize val="0"/>
        </c:dLbls>
        <c:gapWidth val="150"/>
        <c:axId val="38562432"/>
        <c:axId val="38584704"/>
      </c:barChart>
      <c:lineChart>
        <c:grouping val="standard"/>
        <c:varyColors val="0"/>
        <c:ser>
          <c:idx val="0"/>
          <c:order val="0"/>
          <c:tx>
            <c:strRef>
              <c:f>'P13'!$L$13</c:f>
              <c:strCache>
                <c:ptCount val="1"/>
                <c:pt idx="0">
                  <c:v>平成18年度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'P13'!$M$12:$Y$12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'P13'!$M$13:$Y$13</c:f>
              <c:numCache>
                <c:formatCode>0.00_);[Red]\(0.00\)</c:formatCode>
                <c:ptCount val="13"/>
                <c:pt idx="0">
                  <c:v>0.12</c:v>
                </c:pt>
                <c:pt idx="1">
                  <c:v>0.87</c:v>
                </c:pt>
                <c:pt idx="2">
                  <c:v>0.24</c:v>
                </c:pt>
                <c:pt idx="3">
                  <c:v>1.59</c:v>
                </c:pt>
                <c:pt idx="4">
                  <c:v>1.05</c:v>
                </c:pt>
                <c:pt idx="5">
                  <c:v>2.4300000000000002</c:v>
                </c:pt>
                <c:pt idx="6">
                  <c:v>1.97</c:v>
                </c:pt>
                <c:pt idx="7">
                  <c:v>3.91</c:v>
                </c:pt>
                <c:pt idx="8">
                  <c:v>1.95</c:v>
                </c:pt>
                <c:pt idx="9">
                  <c:v>1.55</c:v>
                </c:pt>
                <c:pt idx="10">
                  <c:v>2.2200000000000002</c:v>
                </c:pt>
                <c:pt idx="11">
                  <c:v>0.55000000000000004</c:v>
                </c:pt>
                <c:pt idx="12">
                  <c:v>1.28</c:v>
                </c:pt>
              </c:numCache>
            </c:numRef>
          </c:val>
          <c:smooth val="0"/>
        </c:ser>
        <c:ser>
          <c:idx val="1"/>
          <c:order val="1"/>
          <c:tx>
            <c:strRef>
              <c:f>'P13'!$L$14</c:f>
              <c:strCache>
                <c:ptCount val="1"/>
                <c:pt idx="0">
                  <c:v>平成28年度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'P13'!$M$12:$Y$12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'P13'!$M$14:$Y$14</c:f>
              <c:numCache>
                <c:formatCode>0.00_);[Red]\(0.00\)</c:formatCode>
                <c:ptCount val="13"/>
                <c:pt idx="0">
                  <c:v>0.88</c:v>
                </c:pt>
                <c:pt idx="1">
                  <c:v>0.35</c:v>
                </c:pt>
                <c:pt idx="2">
                  <c:v>0</c:v>
                </c:pt>
                <c:pt idx="3">
                  <c:v>0.67</c:v>
                </c:pt>
                <c:pt idx="4">
                  <c:v>1.82</c:v>
                </c:pt>
                <c:pt idx="5">
                  <c:v>1.65</c:v>
                </c:pt>
                <c:pt idx="6">
                  <c:v>2.76</c:v>
                </c:pt>
                <c:pt idx="7" formatCode="#,##0.00_ ">
                  <c:v>3.64</c:v>
                </c:pt>
                <c:pt idx="8" formatCode="#,##0.00_ ">
                  <c:v>2.33</c:v>
                </c:pt>
                <c:pt idx="9" formatCode="#,##0.00_ ">
                  <c:v>2.59</c:v>
                </c:pt>
                <c:pt idx="10">
                  <c:v>2.57</c:v>
                </c:pt>
                <c:pt idx="11">
                  <c:v>1.62</c:v>
                </c:pt>
                <c:pt idx="12">
                  <c:v>2.38</c:v>
                </c:pt>
              </c:numCache>
            </c:numRef>
          </c:val>
          <c:smooth val="0"/>
        </c:ser>
        <c:dLbls>
          <c:showLegendKey val="0"/>
          <c:showVal val="0"/>
          <c:showCatName val="0"/>
          <c:showSerName val="0"/>
          <c:showPercent val="0"/>
          <c:showBubbleSize val="0"/>
        </c:dLbls>
        <c:hiLowLines>
          <c:spPr>
            <a:ln w="15875">
              <a:headEnd type="none"/>
              <a:tailEnd type="none" w="sm" len="lg"/>
            </a:ln>
          </c:spPr>
        </c:hiLowLines>
        <c:marker val="1"/>
        <c:smooth val="0"/>
        <c:axId val="38562432"/>
        <c:axId val="38584704"/>
      </c:lineChart>
      <c:catAx>
        <c:axId val="38562432"/>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vert="horz"/>
          <a:lstStyle/>
          <a:p>
            <a:pPr>
              <a:defRPr/>
            </a:pPr>
            <a:endParaRPr lang="ja-JP"/>
          </a:p>
        </c:txPr>
        <c:crossAx val="38584704"/>
        <c:crosses val="autoZero"/>
        <c:auto val="0"/>
        <c:lblAlgn val="ctr"/>
        <c:lblOffset val="100"/>
        <c:noMultiLvlLbl val="0"/>
      </c:catAx>
      <c:valAx>
        <c:axId val="38584704"/>
        <c:scaling>
          <c:orientation val="minMax"/>
          <c:max val="4"/>
          <c:min val="-1"/>
        </c:scaling>
        <c:delete val="0"/>
        <c:axPos val="l"/>
        <c:majorGridlines>
          <c:spPr>
            <a:ln w="6350">
              <a:solidFill>
                <a:srgbClr val="000000"/>
              </a:solidFill>
              <a:prstDash val="sysDot"/>
            </a:ln>
          </c:spPr>
        </c:majorGridlines>
        <c:title>
          <c:tx>
            <c:rich>
              <a:bodyPr rot="0" vert="horz"/>
              <a:lstStyle/>
              <a:p>
                <a:pPr>
                  <a:defRPr sz="1000"/>
                </a:pPr>
                <a:r>
                  <a:rPr lang="ja-JP" altLang="en-US" sz="1000"/>
                  <a:t>（単位：％、ポイント）</a:t>
                </a:r>
                <a:endParaRPr lang="ja-JP" sz="1000"/>
              </a:p>
            </c:rich>
          </c:tx>
          <c:layout>
            <c:manualLayout>
              <c:xMode val="edge"/>
              <c:yMode val="edge"/>
              <c:x val="7.8395061728395062E-3"/>
              <c:y val="1.7004166666666657E-2"/>
            </c:manualLayout>
          </c:layout>
          <c:overlay val="0"/>
        </c:title>
        <c:numFmt formatCode="#,##0.00;&quot;△ &quot;#,##0.00" sourceLinked="0"/>
        <c:majorTickMark val="none"/>
        <c:minorTickMark val="none"/>
        <c:tickLblPos val="nextTo"/>
        <c:spPr>
          <a:ln w="9525">
            <a:solidFill>
              <a:srgbClr val="000000"/>
            </a:solidFill>
            <a:prstDash val="sysDot"/>
          </a:ln>
        </c:spPr>
        <c:txPr>
          <a:bodyPr rot="0" vert="horz"/>
          <a:lstStyle/>
          <a:p>
            <a:pPr>
              <a:defRPr/>
            </a:pPr>
            <a:endParaRPr lang="ja-JP"/>
          </a:p>
        </c:txPr>
        <c:crossAx val="38562432"/>
        <c:crosses val="autoZero"/>
        <c:crossBetween val="between"/>
        <c:majorUnit val="1"/>
      </c:valAx>
      <c:spPr>
        <a:solidFill>
          <a:srgbClr val="FFFFFF"/>
        </a:solidFill>
        <a:ln w="3175">
          <a:solidFill>
            <a:schemeClr val="tx1"/>
          </a:solidFill>
          <a:prstDash val="solid"/>
        </a:ln>
      </c:spPr>
    </c:plotArea>
    <c:legend>
      <c:legendPos val="b"/>
      <c:layout/>
      <c:overlay val="0"/>
      <c:txPr>
        <a:bodyPr/>
        <a:lstStyle/>
        <a:p>
          <a:pPr>
            <a:defRPr sz="1100"/>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 &amp;P -</c:oddFooter>
    </c:headerFooter>
    <c:pageMargins b="0.39370078740157483" l="0.19685039370078741" r="0.19685039370078741" t="0.39370078740157483" header="0.31496062992125984" footer="0.31496062992125984"/>
    <c:pageSetup paperSize="9" orientation="portrait" horizontalDpi="200" verticalDpi="2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男子の身長の推移</a:t>
            </a:r>
          </a:p>
        </c:rich>
      </c:tx>
      <c:layout>
        <c:manualLayout>
          <c:xMode val="edge"/>
          <c:yMode val="edge"/>
          <c:x val="0.39385401234567902"/>
          <c:y val="2.7726587301587301E-2"/>
        </c:manualLayout>
      </c:layout>
      <c:overlay val="0"/>
      <c:spPr>
        <a:noFill/>
        <a:ln w="25400">
          <a:noFill/>
        </a:ln>
      </c:spPr>
    </c:title>
    <c:autoTitleDeleted val="0"/>
    <c:plotArea>
      <c:layout>
        <c:manualLayout>
          <c:layoutTarget val="inner"/>
          <c:xMode val="edge"/>
          <c:yMode val="edge"/>
          <c:x val="9.0139043209876549E-2"/>
          <c:y val="8.5748412698412685E-2"/>
          <c:w val="0.88942978395061734"/>
          <c:h val="0.73065218253968267"/>
        </c:manualLayout>
      </c:layout>
      <c:lineChart>
        <c:grouping val="standard"/>
        <c:varyColors val="0"/>
        <c:ser>
          <c:idx val="0"/>
          <c:order val="0"/>
          <c:tx>
            <c:strRef>
              <c:f>'P21'!$L$12</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dLblPos val="t"/>
            <c:showLegendKey val="0"/>
            <c:showVal val="1"/>
            <c:showCatName val="0"/>
            <c:showSerName val="0"/>
            <c:showPercent val="0"/>
            <c:showBubbleSize val="0"/>
            <c:showLeaderLines val="0"/>
          </c:dLbls>
          <c:cat>
            <c:strRef>
              <c:f>'P21'!$M$11:$X$11</c:f>
              <c:strCache>
                <c:ptCount val="12"/>
                <c:pt idx="0">
                  <c:v>昭和　36年度</c:v>
                </c:pt>
                <c:pt idx="1">
                  <c:v>　　　　41年度</c:v>
                </c:pt>
                <c:pt idx="2">
                  <c:v>　　　　46年度</c:v>
                </c:pt>
                <c:pt idx="3">
                  <c:v>　　　　51年度</c:v>
                </c:pt>
                <c:pt idx="4">
                  <c:v>　　　　56年度</c:v>
                </c:pt>
                <c:pt idx="5">
                  <c:v>　　　　61年度</c:v>
                </c:pt>
                <c:pt idx="6">
                  <c:v>平成　　3年度</c:v>
                </c:pt>
                <c:pt idx="7">
                  <c:v>　　　　　8年度</c:v>
                </c:pt>
                <c:pt idx="8">
                  <c:v>　　　　13年度</c:v>
                </c:pt>
                <c:pt idx="9">
                  <c:v>　　　　18年度</c:v>
                </c:pt>
                <c:pt idx="10">
                  <c:v>　　　　23年度</c:v>
                </c:pt>
                <c:pt idx="11">
                  <c:v>　　　　28年度</c:v>
                </c:pt>
              </c:strCache>
            </c:strRef>
          </c:cat>
          <c:val>
            <c:numRef>
              <c:f>'P21'!$M$12:$X$12</c:f>
              <c:numCache>
                <c:formatCode>#,##0.0_);[Red]\(#,##0.0\)</c:formatCode>
                <c:ptCount val="12"/>
                <c:pt idx="0">
                  <c:v>107.8</c:v>
                </c:pt>
                <c:pt idx="1">
                  <c:v>108.8</c:v>
                </c:pt>
                <c:pt idx="2">
                  <c:v>111</c:v>
                </c:pt>
                <c:pt idx="3">
                  <c:v>110.6</c:v>
                </c:pt>
                <c:pt idx="4">
                  <c:v>110.7</c:v>
                </c:pt>
                <c:pt idx="5">
                  <c:v>111.4</c:v>
                </c:pt>
                <c:pt idx="6">
                  <c:v>111.8</c:v>
                </c:pt>
                <c:pt idx="7">
                  <c:v>111.8</c:v>
                </c:pt>
                <c:pt idx="8">
                  <c:v>111.9</c:v>
                </c:pt>
                <c:pt idx="9">
                  <c:v>111.7</c:v>
                </c:pt>
                <c:pt idx="10">
                  <c:v>111.4</c:v>
                </c:pt>
                <c:pt idx="11" formatCode="0.0_)">
                  <c:v>110.9</c:v>
                </c:pt>
              </c:numCache>
            </c:numRef>
          </c:val>
          <c:smooth val="0"/>
        </c:ser>
        <c:ser>
          <c:idx val="1"/>
          <c:order val="1"/>
          <c:tx>
            <c:strRef>
              <c:f>'P21'!$L$13</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'P21'!$M$11:$X$11</c:f>
              <c:strCache>
                <c:ptCount val="12"/>
                <c:pt idx="0">
                  <c:v>昭和　36年度</c:v>
                </c:pt>
                <c:pt idx="1">
                  <c:v>　　　　41年度</c:v>
                </c:pt>
                <c:pt idx="2">
                  <c:v>　　　　46年度</c:v>
                </c:pt>
                <c:pt idx="3">
                  <c:v>　　　　51年度</c:v>
                </c:pt>
                <c:pt idx="4">
                  <c:v>　　　　56年度</c:v>
                </c:pt>
                <c:pt idx="5">
                  <c:v>　　　　61年度</c:v>
                </c:pt>
                <c:pt idx="6">
                  <c:v>平成　　3年度</c:v>
                </c:pt>
                <c:pt idx="7">
                  <c:v>　　　　　8年度</c:v>
                </c:pt>
                <c:pt idx="8">
                  <c:v>　　　　13年度</c:v>
                </c:pt>
                <c:pt idx="9">
                  <c:v>　　　　18年度</c:v>
                </c:pt>
                <c:pt idx="10">
                  <c:v>　　　　23年度</c:v>
                </c:pt>
                <c:pt idx="11">
                  <c:v>　　　　28年度</c:v>
                </c:pt>
              </c:strCache>
            </c:strRef>
          </c:cat>
          <c:val>
            <c:numRef>
              <c:f>'P21'!$M$13:$X$13</c:f>
              <c:numCache>
                <c:formatCode>#,##0.0_);[Red]\(#,##0.0\)</c:formatCode>
                <c:ptCount val="12"/>
                <c:pt idx="0">
                  <c:v>136</c:v>
                </c:pt>
                <c:pt idx="1">
                  <c:v>139.5</c:v>
                </c:pt>
                <c:pt idx="2">
                  <c:v>140.80000000000001</c:v>
                </c:pt>
                <c:pt idx="3">
                  <c:v>142.80000000000001</c:v>
                </c:pt>
                <c:pt idx="4">
                  <c:v>143.9</c:v>
                </c:pt>
                <c:pt idx="5">
                  <c:v>144.5</c:v>
                </c:pt>
                <c:pt idx="6">
                  <c:v>146.4</c:v>
                </c:pt>
                <c:pt idx="7">
                  <c:v>146.69999999999999</c:v>
                </c:pt>
                <c:pt idx="8">
                  <c:v>147.5</c:v>
                </c:pt>
                <c:pt idx="9">
                  <c:v>147</c:v>
                </c:pt>
                <c:pt idx="10">
                  <c:v>146.6</c:v>
                </c:pt>
                <c:pt idx="11" formatCode="0.0_)">
                  <c:v>147</c:v>
                </c:pt>
              </c:numCache>
            </c:numRef>
          </c:val>
          <c:smooth val="0"/>
        </c:ser>
        <c:ser>
          <c:idx val="2"/>
          <c:order val="2"/>
          <c:tx>
            <c:strRef>
              <c:f>'P21'!$L$14</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Lbls>
            <c:spPr>
              <a:solidFill>
                <a:srgbClr val="FFFFFF"/>
              </a:solidFill>
              <a:ln w="25400">
                <a:noFill/>
              </a:ln>
            </c:spPr>
            <c:dLblPos val="b"/>
            <c:showLegendKey val="0"/>
            <c:showVal val="1"/>
            <c:showCatName val="0"/>
            <c:showSerName val="0"/>
            <c:showPercent val="0"/>
            <c:showBubbleSize val="0"/>
            <c:showLeaderLines val="0"/>
          </c:dLbls>
          <c:cat>
            <c:strRef>
              <c:f>'P21'!$M$11:$X$11</c:f>
              <c:strCache>
                <c:ptCount val="12"/>
                <c:pt idx="0">
                  <c:v>昭和　36年度</c:v>
                </c:pt>
                <c:pt idx="1">
                  <c:v>　　　　41年度</c:v>
                </c:pt>
                <c:pt idx="2">
                  <c:v>　　　　46年度</c:v>
                </c:pt>
                <c:pt idx="3">
                  <c:v>　　　　51年度</c:v>
                </c:pt>
                <c:pt idx="4">
                  <c:v>　　　　56年度</c:v>
                </c:pt>
                <c:pt idx="5">
                  <c:v>　　　　61年度</c:v>
                </c:pt>
                <c:pt idx="6">
                  <c:v>平成　　3年度</c:v>
                </c:pt>
                <c:pt idx="7">
                  <c:v>　　　　　8年度</c:v>
                </c:pt>
                <c:pt idx="8">
                  <c:v>　　　　13年度</c:v>
                </c:pt>
                <c:pt idx="9">
                  <c:v>　　　　18年度</c:v>
                </c:pt>
                <c:pt idx="10">
                  <c:v>　　　　23年度</c:v>
                </c:pt>
                <c:pt idx="11">
                  <c:v>　　　　28年度</c:v>
                </c:pt>
              </c:strCache>
            </c:strRef>
          </c:cat>
          <c:val>
            <c:numRef>
              <c:f>'P21'!$M$14:$X$14</c:f>
              <c:numCache>
                <c:formatCode>#,##0.0_);[Red]\(#,##0.0\)</c:formatCode>
                <c:ptCount val="12"/>
                <c:pt idx="0">
                  <c:v>154.6</c:v>
                </c:pt>
                <c:pt idx="1">
                  <c:v>158.1</c:v>
                </c:pt>
                <c:pt idx="2">
                  <c:v>160.30000000000001</c:v>
                </c:pt>
                <c:pt idx="3">
                  <c:v>163</c:v>
                </c:pt>
                <c:pt idx="4">
                  <c:v>164.4</c:v>
                </c:pt>
                <c:pt idx="5">
                  <c:v>165.2</c:v>
                </c:pt>
                <c:pt idx="6">
                  <c:v>165.8</c:v>
                </c:pt>
                <c:pt idx="7">
                  <c:v>166.7</c:v>
                </c:pt>
                <c:pt idx="8">
                  <c:v>166.6</c:v>
                </c:pt>
                <c:pt idx="9">
                  <c:v>167.3</c:v>
                </c:pt>
                <c:pt idx="10">
                  <c:v>167.3</c:v>
                </c:pt>
                <c:pt idx="11" formatCode="0.0_)">
                  <c:v>166.6</c:v>
                </c:pt>
              </c:numCache>
            </c:numRef>
          </c:val>
          <c:smooth val="0"/>
        </c:ser>
        <c:ser>
          <c:idx val="3"/>
          <c:order val="3"/>
          <c:tx>
            <c:strRef>
              <c:f>'P21'!$L$15</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Lbls>
            <c:spPr>
              <a:solidFill>
                <a:srgbClr val="FFFFFF"/>
              </a:solidFill>
              <a:ln w="25400">
                <a:noFill/>
              </a:ln>
            </c:spPr>
            <c:dLblPos val="t"/>
            <c:showLegendKey val="0"/>
            <c:showVal val="1"/>
            <c:showCatName val="0"/>
            <c:showSerName val="0"/>
            <c:showPercent val="0"/>
            <c:showBubbleSize val="0"/>
            <c:showLeaderLines val="0"/>
          </c:dLbls>
          <c:cat>
            <c:strRef>
              <c:f>'P21'!$M$11:$X$11</c:f>
              <c:strCache>
                <c:ptCount val="12"/>
                <c:pt idx="0">
                  <c:v>昭和　36年度</c:v>
                </c:pt>
                <c:pt idx="1">
                  <c:v>　　　　41年度</c:v>
                </c:pt>
                <c:pt idx="2">
                  <c:v>　　　　46年度</c:v>
                </c:pt>
                <c:pt idx="3">
                  <c:v>　　　　51年度</c:v>
                </c:pt>
                <c:pt idx="4">
                  <c:v>　　　　56年度</c:v>
                </c:pt>
                <c:pt idx="5">
                  <c:v>　　　　61年度</c:v>
                </c:pt>
                <c:pt idx="6">
                  <c:v>平成　　3年度</c:v>
                </c:pt>
                <c:pt idx="7">
                  <c:v>　　　　　8年度</c:v>
                </c:pt>
                <c:pt idx="8">
                  <c:v>　　　　13年度</c:v>
                </c:pt>
                <c:pt idx="9">
                  <c:v>　　　　18年度</c:v>
                </c:pt>
                <c:pt idx="10">
                  <c:v>　　　　23年度</c:v>
                </c:pt>
                <c:pt idx="11">
                  <c:v>　　　　28年度</c:v>
                </c:pt>
              </c:strCache>
            </c:strRef>
          </c:cat>
          <c:val>
            <c:numRef>
              <c:f>'P21'!$M$15:$X$15</c:f>
              <c:numCache>
                <c:formatCode>#,##0.0_);[Red]\(#,##0.0\)</c:formatCode>
                <c:ptCount val="12"/>
                <c:pt idx="0">
                  <c:v>165.3</c:v>
                </c:pt>
                <c:pt idx="1">
                  <c:v>167</c:v>
                </c:pt>
                <c:pt idx="2">
                  <c:v>168</c:v>
                </c:pt>
                <c:pt idx="3">
                  <c:v>169.3</c:v>
                </c:pt>
                <c:pt idx="4">
                  <c:v>170.8</c:v>
                </c:pt>
                <c:pt idx="5">
                  <c:v>171.4</c:v>
                </c:pt>
                <c:pt idx="6">
                  <c:v>171.7</c:v>
                </c:pt>
                <c:pt idx="7">
                  <c:v>171.9</c:v>
                </c:pt>
                <c:pt idx="8">
                  <c:v>171.9</c:v>
                </c:pt>
                <c:pt idx="9">
                  <c:v>171.8</c:v>
                </c:pt>
                <c:pt idx="10">
                  <c:v>171.6</c:v>
                </c:pt>
                <c:pt idx="11" formatCode="0.0_)">
                  <c:v>171.3</c:v>
                </c:pt>
              </c:numCache>
            </c:numRef>
          </c:val>
          <c:smooth val="0"/>
        </c:ser>
        <c:dLbls>
          <c:showLegendKey val="0"/>
          <c:showVal val="0"/>
          <c:showCatName val="0"/>
          <c:showSerName val="0"/>
          <c:showPercent val="0"/>
          <c:showBubbleSize val="0"/>
        </c:dLbls>
        <c:marker val="1"/>
        <c:smooth val="0"/>
        <c:axId val="50246016"/>
        <c:axId val="50247552"/>
      </c:lineChart>
      <c:catAx>
        <c:axId val="502460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0247552"/>
        <c:crossesAt val="0"/>
        <c:auto val="1"/>
        <c:lblAlgn val="ctr"/>
        <c:lblOffset val="100"/>
        <c:tickLblSkip val="1"/>
        <c:tickMarkSkip val="1"/>
        <c:noMultiLvlLbl val="0"/>
      </c:catAx>
      <c:valAx>
        <c:axId val="50247552"/>
        <c:scaling>
          <c:orientation val="minMax"/>
          <c:max val="180"/>
          <c:min val="100"/>
        </c:scaling>
        <c:delete val="0"/>
        <c:axPos val="l"/>
        <c:majorGridlines>
          <c:spPr>
            <a:ln w="3175">
              <a:solidFill>
                <a:srgbClr val="000000"/>
              </a:solidFill>
              <a:prstDash val="solid"/>
            </a:ln>
          </c:spPr>
        </c:majorGridlines>
        <c:title>
          <c:tx>
            <c:rich>
              <a:bodyPr rot="0" vert="horz"/>
              <a:lstStyle/>
              <a:p>
                <a:pPr algn="ctr">
                  <a:defRPr/>
                </a:pPr>
                <a:r>
                  <a:rPr lang="ja-JP"/>
                  <a:t>（単位：cm）</a:t>
                </a:r>
              </a:p>
            </c:rich>
          </c:tx>
          <c:layout>
            <c:manualLayout>
              <c:xMode val="edge"/>
              <c:yMode val="edge"/>
              <c:x val="2.0695049221999117E-3"/>
              <c:y val="1.891924603174603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50246016"/>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094108024691358"/>
          <c:y val="0.9288507936507937"/>
          <c:w val="0.85181527777777777"/>
          <c:h val="5.6823412698412699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59055118110236227" l="0.39370078740157483" r="0.39370078740157483" t="0.39370078740157483" header="0.31496062992125984" footer="0.31496062992125984"/>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女子の身長の推移</a:t>
            </a:r>
          </a:p>
        </c:rich>
      </c:tx>
      <c:layout>
        <c:manualLayout>
          <c:xMode val="edge"/>
          <c:yMode val="edge"/>
          <c:x val="0.402529012345679"/>
          <c:y val="1.5075396825396825E-2"/>
        </c:manualLayout>
      </c:layout>
      <c:overlay val="0"/>
      <c:spPr>
        <a:noFill/>
        <a:ln w="25400">
          <a:noFill/>
        </a:ln>
      </c:spPr>
    </c:title>
    <c:autoTitleDeleted val="0"/>
    <c:plotArea>
      <c:layout>
        <c:manualLayout>
          <c:layoutTarget val="inner"/>
          <c:xMode val="edge"/>
          <c:yMode val="edge"/>
          <c:x val="8.6304938271604945E-2"/>
          <c:y val="6.8056150793650794E-2"/>
          <c:w val="0.89966712962962958"/>
          <c:h val="0.74609382716049377"/>
        </c:manualLayout>
      </c:layout>
      <c:lineChart>
        <c:grouping val="standard"/>
        <c:varyColors val="0"/>
        <c:ser>
          <c:idx val="0"/>
          <c:order val="0"/>
          <c:tx>
            <c:strRef>
              <c:f>'P21'!$L$40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dLblPos val="t"/>
            <c:showLegendKey val="0"/>
            <c:showVal val="1"/>
            <c:showCatName val="0"/>
            <c:showSerName val="0"/>
            <c:showPercent val="0"/>
            <c:showBubbleSize val="0"/>
            <c:showLeaderLines val="0"/>
          </c:dLbls>
          <c:cat>
            <c:strRef>
              <c:f>'P21'!$M$39:$X$39</c:f>
              <c:strCache>
                <c:ptCount val="12"/>
                <c:pt idx="0">
                  <c:v>昭和　36年度</c:v>
                </c:pt>
                <c:pt idx="1">
                  <c:v>　　　　41年度</c:v>
                </c:pt>
                <c:pt idx="2">
                  <c:v>　　　　46年度</c:v>
                </c:pt>
                <c:pt idx="3">
                  <c:v>　　　　51年度</c:v>
                </c:pt>
                <c:pt idx="4">
                  <c:v>　　　　56年度</c:v>
                </c:pt>
                <c:pt idx="5">
                  <c:v>　　　　61年度</c:v>
                </c:pt>
                <c:pt idx="6">
                  <c:v>平成　　3年度</c:v>
                </c:pt>
                <c:pt idx="7">
                  <c:v>　　　　　8年度</c:v>
                </c:pt>
                <c:pt idx="8">
                  <c:v>　　　　13年度</c:v>
                </c:pt>
                <c:pt idx="9">
                  <c:v>　　　　18年度</c:v>
                </c:pt>
                <c:pt idx="10">
                  <c:v>　　　　23年度</c:v>
                </c:pt>
                <c:pt idx="11">
                  <c:v>　　　　28年度</c:v>
                </c:pt>
              </c:strCache>
            </c:strRef>
          </c:cat>
          <c:val>
            <c:numRef>
              <c:f>'P21'!$M$40:$X$40</c:f>
              <c:numCache>
                <c:formatCode>#,##0.0_);[Red]\(#,##0.0\)</c:formatCode>
                <c:ptCount val="12"/>
                <c:pt idx="0">
                  <c:v>106.6</c:v>
                </c:pt>
                <c:pt idx="1">
                  <c:v>108.1</c:v>
                </c:pt>
                <c:pt idx="2">
                  <c:v>110.2</c:v>
                </c:pt>
                <c:pt idx="3">
                  <c:v>109.6</c:v>
                </c:pt>
                <c:pt idx="4">
                  <c:v>110.1</c:v>
                </c:pt>
                <c:pt idx="5">
                  <c:v>110.7</c:v>
                </c:pt>
                <c:pt idx="6">
                  <c:v>110.9</c:v>
                </c:pt>
                <c:pt idx="7">
                  <c:v>111.4</c:v>
                </c:pt>
                <c:pt idx="8">
                  <c:v>111.1</c:v>
                </c:pt>
                <c:pt idx="9">
                  <c:v>111.1</c:v>
                </c:pt>
                <c:pt idx="10">
                  <c:v>110.1</c:v>
                </c:pt>
                <c:pt idx="11" formatCode="0.0_)">
                  <c:v>110.4</c:v>
                </c:pt>
              </c:numCache>
            </c:numRef>
          </c:val>
          <c:smooth val="0"/>
        </c:ser>
        <c:ser>
          <c:idx val="1"/>
          <c:order val="1"/>
          <c:tx>
            <c:strRef>
              <c:f>'P21'!$L$41</c:f>
              <c:strCache>
                <c:ptCount val="1"/>
                <c:pt idx="0">
                  <c:v>小学校（11歳）</c:v>
                </c:pt>
              </c:strCache>
            </c:strRef>
          </c:tx>
          <c:spPr>
            <a:ln w="25400">
              <a:solidFill>
                <a:srgbClr val="000000"/>
              </a:solidFill>
              <a:prstDash val="sysDash"/>
            </a:ln>
          </c:spPr>
          <c:marker>
            <c:symbol val="square"/>
            <c:size val="9"/>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'P21'!$M$39:$X$39</c:f>
              <c:strCache>
                <c:ptCount val="12"/>
                <c:pt idx="0">
                  <c:v>昭和　36年度</c:v>
                </c:pt>
                <c:pt idx="1">
                  <c:v>　　　　41年度</c:v>
                </c:pt>
                <c:pt idx="2">
                  <c:v>　　　　46年度</c:v>
                </c:pt>
                <c:pt idx="3">
                  <c:v>　　　　51年度</c:v>
                </c:pt>
                <c:pt idx="4">
                  <c:v>　　　　56年度</c:v>
                </c:pt>
                <c:pt idx="5">
                  <c:v>　　　　61年度</c:v>
                </c:pt>
                <c:pt idx="6">
                  <c:v>平成　　3年度</c:v>
                </c:pt>
                <c:pt idx="7">
                  <c:v>　　　　　8年度</c:v>
                </c:pt>
                <c:pt idx="8">
                  <c:v>　　　　13年度</c:v>
                </c:pt>
                <c:pt idx="9">
                  <c:v>　　　　18年度</c:v>
                </c:pt>
                <c:pt idx="10">
                  <c:v>　　　　23年度</c:v>
                </c:pt>
                <c:pt idx="11">
                  <c:v>　　　　28年度</c:v>
                </c:pt>
              </c:strCache>
            </c:strRef>
          </c:cat>
          <c:val>
            <c:numRef>
              <c:f>'P21'!$M$41:$X$41</c:f>
              <c:numCache>
                <c:formatCode>#,##0.0_);[Red]\(#,##0.0\)</c:formatCode>
                <c:ptCount val="12"/>
                <c:pt idx="0">
                  <c:v>138</c:v>
                </c:pt>
                <c:pt idx="1">
                  <c:v>141.6</c:v>
                </c:pt>
                <c:pt idx="2">
                  <c:v>143.6</c:v>
                </c:pt>
                <c:pt idx="3">
                  <c:v>145.1</c:v>
                </c:pt>
                <c:pt idx="4">
                  <c:v>146.1</c:v>
                </c:pt>
                <c:pt idx="5">
                  <c:v>147.1</c:v>
                </c:pt>
                <c:pt idx="6">
                  <c:v>148.4</c:v>
                </c:pt>
                <c:pt idx="7">
                  <c:v>148</c:v>
                </c:pt>
                <c:pt idx="8">
                  <c:v>148.4</c:v>
                </c:pt>
                <c:pt idx="9">
                  <c:v>148.4</c:v>
                </c:pt>
                <c:pt idx="10">
                  <c:v>148.19999999999999</c:v>
                </c:pt>
                <c:pt idx="11" formatCode="0.0_)">
                  <c:v>148.19999999999999</c:v>
                </c:pt>
              </c:numCache>
            </c:numRef>
          </c:val>
          <c:smooth val="0"/>
        </c:ser>
        <c:ser>
          <c:idx val="2"/>
          <c:order val="2"/>
          <c:tx>
            <c:strRef>
              <c:f>'P21'!$L$42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'P21'!$M$39:$X$39</c:f>
              <c:strCache>
                <c:ptCount val="12"/>
                <c:pt idx="0">
                  <c:v>昭和　36年度</c:v>
                </c:pt>
                <c:pt idx="1">
                  <c:v>　　　　41年度</c:v>
                </c:pt>
                <c:pt idx="2">
                  <c:v>　　　　46年度</c:v>
                </c:pt>
                <c:pt idx="3">
                  <c:v>　　　　51年度</c:v>
                </c:pt>
                <c:pt idx="4">
                  <c:v>　　　　56年度</c:v>
                </c:pt>
                <c:pt idx="5">
                  <c:v>　　　　61年度</c:v>
                </c:pt>
                <c:pt idx="6">
                  <c:v>平成　　3年度</c:v>
                </c:pt>
                <c:pt idx="7">
                  <c:v>　　　　　8年度</c:v>
                </c:pt>
                <c:pt idx="8">
                  <c:v>　　　　13年度</c:v>
                </c:pt>
                <c:pt idx="9">
                  <c:v>　　　　18年度</c:v>
                </c:pt>
                <c:pt idx="10">
                  <c:v>　　　　23年度</c:v>
                </c:pt>
                <c:pt idx="11">
                  <c:v>　　　　28年度</c:v>
                </c:pt>
              </c:strCache>
            </c:strRef>
          </c:cat>
          <c:val>
            <c:numRef>
              <c:f>'P21'!$M$42:$X$42</c:f>
              <c:numCache>
                <c:formatCode>#,##0.0_);[Red]\(#,##0.0\)</c:formatCode>
                <c:ptCount val="12"/>
                <c:pt idx="0">
                  <c:v>150.30000000000001</c:v>
                </c:pt>
                <c:pt idx="1">
                  <c:v>152.5</c:v>
                </c:pt>
                <c:pt idx="2">
                  <c:v>153.9</c:v>
                </c:pt>
                <c:pt idx="3">
                  <c:v>155.5</c:v>
                </c:pt>
                <c:pt idx="4">
                  <c:v>156.1</c:v>
                </c:pt>
                <c:pt idx="5">
                  <c:v>157.1</c:v>
                </c:pt>
                <c:pt idx="6">
                  <c:v>157.1</c:v>
                </c:pt>
                <c:pt idx="7">
                  <c:v>157.69999999999999</c:v>
                </c:pt>
                <c:pt idx="8">
                  <c:v>157.80000000000001</c:v>
                </c:pt>
                <c:pt idx="9">
                  <c:v>157.30000000000001</c:v>
                </c:pt>
                <c:pt idx="10">
                  <c:v>157.4</c:v>
                </c:pt>
                <c:pt idx="11" formatCode="0.0_)">
                  <c:v>157.1</c:v>
                </c:pt>
              </c:numCache>
            </c:numRef>
          </c:val>
          <c:smooth val="0"/>
        </c:ser>
        <c:ser>
          <c:idx val="3"/>
          <c:order val="3"/>
          <c:tx>
            <c:strRef>
              <c:f>'P21'!$L$43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Lbls>
            <c:spPr>
              <a:solidFill>
                <a:srgbClr val="FFFFFF"/>
              </a:solidFill>
            </c:spPr>
            <c:dLblPos val="t"/>
            <c:showLegendKey val="0"/>
            <c:showVal val="1"/>
            <c:showCatName val="0"/>
            <c:showSerName val="0"/>
            <c:showPercent val="0"/>
            <c:showBubbleSize val="0"/>
            <c:showLeaderLines val="0"/>
          </c:dLbls>
          <c:cat>
            <c:strRef>
              <c:f>'P21'!$M$39:$X$39</c:f>
              <c:strCache>
                <c:ptCount val="12"/>
                <c:pt idx="0">
                  <c:v>昭和　36年度</c:v>
                </c:pt>
                <c:pt idx="1">
                  <c:v>　　　　41年度</c:v>
                </c:pt>
                <c:pt idx="2">
                  <c:v>　　　　46年度</c:v>
                </c:pt>
                <c:pt idx="3">
                  <c:v>　　　　51年度</c:v>
                </c:pt>
                <c:pt idx="4">
                  <c:v>　　　　56年度</c:v>
                </c:pt>
                <c:pt idx="5">
                  <c:v>　　　　61年度</c:v>
                </c:pt>
                <c:pt idx="6">
                  <c:v>平成　　3年度</c:v>
                </c:pt>
                <c:pt idx="7">
                  <c:v>　　　　　8年度</c:v>
                </c:pt>
                <c:pt idx="8">
                  <c:v>　　　　13年度</c:v>
                </c:pt>
                <c:pt idx="9">
                  <c:v>　　　　18年度</c:v>
                </c:pt>
                <c:pt idx="10">
                  <c:v>　　　　23年度</c:v>
                </c:pt>
                <c:pt idx="11">
                  <c:v>　　　　28年度</c:v>
                </c:pt>
              </c:strCache>
            </c:strRef>
          </c:cat>
          <c:val>
            <c:numRef>
              <c:f>'P21'!$M$43:$X$43</c:f>
              <c:numCache>
                <c:formatCode>#,##0.0_);[Red]\(#,##0.0\)</c:formatCode>
                <c:ptCount val="12"/>
                <c:pt idx="0">
                  <c:v>153.30000000000001</c:v>
                </c:pt>
                <c:pt idx="1">
                  <c:v>154.80000000000001</c:v>
                </c:pt>
                <c:pt idx="2">
                  <c:v>154.69999999999999</c:v>
                </c:pt>
                <c:pt idx="3">
                  <c:v>156.6</c:v>
                </c:pt>
                <c:pt idx="4">
                  <c:v>157.69999999999999</c:v>
                </c:pt>
                <c:pt idx="5">
                  <c:v>158.1</c:v>
                </c:pt>
                <c:pt idx="6">
                  <c:v>158.19999999999999</c:v>
                </c:pt>
                <c:pt idx="7">
                  <c:v>159.1</c:v>
                </c:pt>
                <c:pt idx="8">
                  <c:v>158.5</c:v>
                </c:pt>
                <c:pt idx="9">
                  <c:v>158.5</c:v>
                </c:pt>
                <c:pt idx="10">
                  <c:v>158.6</c:v>
                </c:pt>
                <c:pt idx="11" formatCode="0.0_)">
                  <c:v>158.19999999999999</c:v>
                </c:pt>
              </c:numCache>
            </c:numRef>
          </c:val>
          <c:smooth val="0"/>
        </c:ser>
        <c:dLbls>
          <c:showLegendKey val="0"/>
          <c:showVal val="0"/>
          <c:showCatName val="0"/>
          <c:showSerName val="0"/>
          <c:showPercent val="0"/>
          <c:showBubbleSize val="0"/>
        </c:dLbls>
        <c:marker val="1"/>
        <c:smooth val="0"/>
        <c:axId val="50317568"/>
        <c:axId val="50335744"/>
      </c:lineChart>
      <c:catAx>
        <c:axId val="50317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0335744"/>
        <c:crosses val="autoZero"/>
        <c:auto val="1"/>
        <c:lblAlgn val="ctr"/>
        <c:lblOffset val="100"/>
        <c:tickLblSkip val="1"/>
        <c:tickMarkSkip val="1"/>
        <c:noMultiLvlLbl val="0"/>
      </c:catAx>
      <c:valAx>
        <c:axId val="50335744"/>
        <c:scaling>
          <c:orientation val="minMax"/>
          <c:max val="170"/>
          <c:min val="100"/>
        </c:scaling>
        <c:delete val="0"/>
        <c:axPos val="l"/>
        <c:majorGridlines>
          <c:spPr>
            <a:ln w="3175">
              <a:solidFill>
                <a:srgbClr val="000000"/>
              </a:solidFill>
              <a:prstDash val="solid"/>
            </a:ln>
          </c:spPr>
        </c:majorGridlines>
        <c:title>
          <c:tx>
            <c:rich>
              <a:bodyPr rot="0" vert="horz"/>
              <a:lstStyle/>
              <a:p>
                <a:pPr algn="ctr">
                  <a:defRPr/>
                </a:pPr>
                <a:r>
                  <a:rPr lang="ja-JP"/>
                  <a:t>（単位：cm）</a:t>
                </a:r>
              </a:p>
            </c:rich>
          </c:tx>
          <c:layout>
            <c:manualLayout>
              <c:xMode val="edge"/>
              <c:yMode val="edge"/>
              <c:x val="6.1049382716049422E-4"/>
              <c:y val="6.6033730158730156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50317568"/>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1217484567901234"/>
          <c:y val="0.92114958847736628"/>
          <c:w val="0.85937515432098766"/>
          <c:h val="5.8627976190476182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altLang="en-US" sz="1400" b="1"/>
              <a:t>男子の</a:t>
            </a:r>
            <a:r>
              <a:rPr lang="ja-JP" sz="1400" b="1"/>
              <a:t>体重</a:t>
            </a:r>
            <a:r>
              <a:rPr lang="ja-JP" altLang="en-US" sz="1400" b="1"/>
              <a:t>の推移</a:t>
            </a:r>
            <a:endParaRPr lang="ja-JP" sz="1400" b="1"/>
          </a:p>
        </c:rich>
      </c:tx>
      <c:layout>
        <c:manualLayout>
          <c:xMode val="edge"/>
          <c:yMode val="edge"/>
          <c:x val="0.39606975308641973"/>
          <c:y val="9.0448412698412705E-3"/>
        </c:manualLayout>
      </c:layout>
      <c:overlay val="0"/>
      <c:spPr>
        <a:noFill/>
        <a:ln w="25400">
          <a:noFill/>
        </a:ln>
      </c:spPr>
    </c:title>
    <c:autoTitleDeleted val="0"/>
    <c:plotArea>
      <c:layout>
        <c:manualLayout>
          <c:layoutTarget val="inner"/>
          <c:xMode val="edge"/>
          <c:yMode val="edge"/>
          <c:x val="6.3788425925925929E-2"/>
          <c:y val="6.6448611111111111E-2"/>
          <c:w val="0.92550694444444448"/>
          <c:h val="0.70806726190476188"/>
        </c:manualLayout>
      </c:layout>
      <c:lineChart>
        <c:grouping val="standard"/>
        <c:varyColors val="0"/>
        <c:ser>
          <c:idx val="0"/>
          <c:order val="0"/>
          <c:tx>
            <c:strRef>
              <c:f>'P22'!$L$10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'P22'!$M$9:$X$9</c:f>
              <c:strCache>
                <c:ptCount val="12"/>
                <c:pt idx="0">
                  <c:v>昭和　36年度</c:v>
                </c:pt>
                <c:pt idx="1">
                  <c:v>　　　　41年度</c:v>
                </c:pt>
                <c:pt idx="2">
                  <c:v>　　　　46年度</c:v>
                </c:pt>
                <c:pt idx="3">
                  <c:v>　　　　51年度</c:v>
                </c:pt>
                <c:pt idx="4">
                  <c:v>　　　　56年度</c:v>
                </c:pt>
                <c:pt idx="5">
                  <c:v>　　　　61年度</c:v>
                </c:pt>
                <c:pt idx="6">
                  <c:v>平成　　3年度</c:v>
                </c:pt>
                <c:pt idx="7">
                  <c:v>　　　　　8年度</c:v>
                </c:pt>
                <c:pt idx="8">
                  <c:v>　　　　13年度</c:v>
                </c:pt>
                <c:pt idx="9">
                  <c:v>　　　　18年度</c:v>
                </c:pt>
                <c:pt idx="10">
                  <c:v>　　　　23年度</c:v>
                </c:pt>
                <c:pt idx="11">
                  <c:v>　　　　28年度</c:v>
                </c:pt>
              </c:strCache>
            </c:strRef>
          </c:cat>
          <c:val>
            <c:numRef>
              <c:f>'P22'!$M$10:$X$10</c:f>
              <c:numCache>
                <c:formatCode>#,##0.0_);[Red]\(#,##0.0\)</c:formatCode>
                <c:ptCount val="12"/>
                <c:pt idx="0">
                  <c:v>18</c:v>
                </c:pt>
                <c:pt idx="1">
                  <c:v>18.399999999999999</c:v>
                </c:pt>
                <c:pt idx="2">
                  <c:v>19.100000000000001</c:v>
                </c:pt>
                <c:pt idx="3">
                  <c:v>19</c:v>
                </c:pt>
                <c:pt idx="4">
                  <c:v>19.100000000000001</c:v>
                </c:pt>
                <c:pt idx="5">
                  <c:v>19.600000000000001</c:v>
                </c:pt>
                <c:pt idx="6">
                  <c:v>19.8</c:v>
                </c:pt>
                <c:pt idx="7">
                  <c:v>20</c:v>
                </c:pt>
                <c:pt idx="8">
                  <c:v>20</c:v>
                </c:pt>
                <c:pt idx="9">
                  <c:v>19.8</c:v>
                </c:pt>
                <c:pt idx="10" formatCode="0.0_)">
                  <c:v>19.3</c:v>
                </c:pt>
                <c:pt idx="11" formatCode="0.0_);[Red]\(0.0\)">
                  <c:v>19</c:v>
                </c:pt>
              </c:numCache>
            </c:numRef>
          </c:val>
          <c:smooth val="0"/>
        </c:ser>
        <c:ser>
          <c:idx val="1"/>
          <c:order val="1"/>
          <c:tx>
            <c:strRef>
              <c:f>'P22'!$L$11</c:f>
              <c:strCache>
                <c:ptCount val="1"/>
                <c:pt idx="0">
                  <c:v>小学校（11歳）</c:v>
                </c:pt>
              </c:strCache>
            </c:strRef>
          </c:tx>
          <c:spPr>
            <a:ln w="19050">
              <a:solidFill>
                <a:srgbClr val="000000"/>
              </a:solidFill>
              <a:prstDash val="sysDash"/>
            </a:ln>
          </c:spPr>
          <c:marker>
            <c:symbol val="square"/>
            <c:size val="7"/>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'P22'!$M$9:$X$9</c:f>
              <c:strCache>
                <c:ptCount val="12"/>
                <c:pt idx="0">
                  <c:v>昭和　36年度</c:v>
                </c:pt>
                <c:pt idx="1">
                  <c:v>　　　　41年度</c:v>
                </c:pt>
                <c:pt idx="2">
                  <c:v>　　　　46年度</c:v>
                </c:pt>
                <c:pt idx="3">
                  <c:v>　　　　51年度</c:v>
                </c:pt>
                <c:pt idx="4">
                  <c:v>　　　　56年度</c:v>
                </c:pt>
                <c:pt idx="5">
                  <c:v>　　　　61年度</c:v>
                </c:pt>
                <c:pt idx="6">
                  <c:v>平成　　3年度</c:v>
                </c:pt>
                <c:pt idx="7">
                  <c:v>　　　　　8年度</c:v>
                </c:pt>
                <c:pt idx="8">
                  <c:v>　　　　13年度</c:v>
                </c:pt>
                <c:pt idx="9">
                  <c:v>　　　　18年度</c:v>
                </c:pt>
                <c:pt idx="10">
                  <c:v>　　　　23年度</c:v>
                </c:pt>
                <c:pt idx="11">
                  <c:v>　　　　28年度</c:v>
                </c:pt>
              </c:strCache>
            </c:strRef>
          </c:cat>
          <c:val>
            <c:numRef>
              <c:f>'P22'!$M$11:$X$11</c:f>
              <c:numCache>
                <c:formatCode>#,##0.0_);[Red]\(#,##0.0\)</c:formatCode>
                <c:ptCount val="12"/>
                <c:pt idx="0">
                  <c:v>31.2</c:v>
                </c:pt>
                <c:pt idx="1">
                  <c:v>33.200000000000003</c:v>
                </c:pt>
                <c:pt idx="2">
                  <c:v>34.299999999999997</c:v>
                </c:pt>
                <c:pt idx="3">
                  <c:v>36.200000000000003</c:v>
                </c:pt>
                <c:pt idx="4">
                  <c:v>36.799999999999997</c:v>
                </c:pt>
                <c:pt idx="5">
                  <c:v>38.700000000000003</c:v>
                </c:pt>
                <c:pt idx="6">
                  <c:v>39.9</c:v>
                </c:pt>
                <c:pt idx="7">
                  <c:v>41.1</c:v>
                </c:pt>
                <c:pt idx="8">
                  <c:v>42.2</c:v>
                </c:pt>
                <c:pt idx="9">
                  <c:v>41</c:v>
                </c:pt>
                <c:pt idx="10" formatCode="0.0_)">
                  <c:v>39.9</c:v>
                </c:pt>
                <c:pt idx="11" formatCode="0.0_);[Red]\(0.0\)">
                  <c:v>40.200000000000003</c:v>
                </c:pt>
              </c:numCache>
            </c:numRef>
          </c:val>
          <c:smooth val="0"/>
        </c:ser>
        <c:ser>
          <c:idx val="2"/>
          <c:order val="2"/>
          <c:tx>
            <c:strRef>
              <c:f>'P22'!$L$12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'P22'!$M$9:$X$9</c:f>
              <c:strCache>
                <c:ptCount val="12"/>
                <c:pt idx="0">
                  <c:v>昭和　36年度</c:v>
                </c:pt>
                <c:pt idx="1">
                  <c:v>　　　　41年度</c:v>
                </c:pt>
                <c:pt idx="2">
                  <c:v>　　　　46年度</c:v>
                </c:pt>
                <c:pt idx="3">
                  <c:v>　　　　51年度</c:v>
                </c:pt>
                <c:pt idx="4">
                  <c:v>　　　　56年度</c:v>
                </c:pt>
                <c:pt idx="5">
                  <c:v>　　　　61年度</c:v>
                </c:pt>
                <c:pt idx="6">
                  <c:v>平成　　3年度</c:v>
                </c:pt>
                <c:pt idx="7">
                  <c:v>　　　　　8年度</c:v>
                </c:pt>
                <c:pt idx="8">
                  <c:v>　　　　13年度</c:v>
                </c:pt>
                <c:pt idx="9">
                  <c:v>　　　　18年度</c:v>
                </c:pt>
                <c:pt idx="10">
                  <c:v>　　　　23年度</c:v>
                </c:pt>
                <c:pt idx="11">
                  <c:v>　　　　28年度</c:v>
                </c:pt>
              </c:strCache>
            </c:strRef>
          </c:cat>
          <c:val>
            <c:numRef>
              <c:f>'P22'!$M$12:$X$12</c:f>
              <c:numCache>
                <c:formatCode>#,##0.0_);[Red]\(#,##0.0\)</c:formatCode>
                <c:ptCount val="12"/>
                <c:pt idx="0">
                  <c:v>45.2</c:v>
                </c:pt>
                <c:pt idx="1">
                  <c:v>48.7</c:v>
                </c:pt>
                <c:pt idx="2">
                  <c:v>50.1</c:v>
                </c:pt>
                <c:pt idx="3">
                  <c:v>52.1</c:v>
                </c:pt>
                <c:pt idx="4">
                  <c:v>53.4</c:v>
                </c:pt>
                <c:pt idx="5">
                  <c:v>55.7</c:v>
                </c:pt>
                <c:pt idx="6">
                  <c:v>56.6</c:v>
                </c:pt>
                <c:pt idx="7">
                  <c:v>56.9</c:v>
                </c:pt>
                <c:pt idx="8">
                  <c:v>57.7</c:v>
                </c:pt>
                <c:pt idx="9">
                  <c:v>57.7</c:v>
                </c:pt>
                <c:pt idx="10" formatCode="0.0_)">
                  <c:v>57.6</c:v>
                </c:pt>
                <c:pt idx="11" formatCode="0.0_);[Red]\(0.0\)">
                  <c:v>56.4</c:v>
                </c:pt>
              </c:numCache>
            </c:numRef>
          </c:val>
          <c:smooth val="0"/>
        </c:ser>
        <c:ser>
          <c:idx val="3"/>
          <c:order val="3"/>
          <c:tx>
            <c:strRef>
              <c:f>'P22'!$L$13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Lbls>
            <c:spPr>
              <a:solidFill>
                <a:srgbClr val="FFFFFF"/>
              </a:solidFill>
            </c:spPr>
            <c:dLblPos val="t"/>
            <c:showLegendKey val="0"/>
            <c:showVal val="1"/>
            <c:showCatName val="0"/>
            <c:showSerName val="0"/>
            <c:showPercent val="0"/>
            <c:showBubbleSize val="0"/>
            <c:showLeaderLines val="0"/>
          </c:dLbls>
          <c:cat>
            <c:strRef>
              <c:f>'P22'!$M$9:$X$9</c:f>
              <c:strCache>
                <c:ptCount val="12"/>
                <c:pt idx="0">
                  <c:v>昭和　36年度</c:v>
                </c:pt>
                <c:pt idx="1">
                  <c:v>　　　　41年度</c:v>
                </c:pt>
                <c:pt idx="2">
                  <c:v>　　　　46年度</c:v>
                </c:pt>
                <c:pt idx="3">
                  <c:v>　　　　51年度</c:v>
                </c:pt>
                <c:pt idx="4">
                  <c:v>　　　　56年度</c:v>
                </c:pt>
                <c:pt idx="5">
                  <c:v>　　　　61年度</c:v>
                </c:pt>
                <c:pt idx="6">
                  <c:v>平成　　3年度</c:v>
                </c:pt>
                <c:pt idx="7">
                  <c:v>　　　　　8年度</c:v>
                </c:pt>
                <c:pt idx="8">
                  <c:v>　　　　13年度</c:v>
                </c:pt>
                <c:pt idx="9">
                  <c:v>　　　　18年度</c:v>
                </c:pt>
                <c:pt idx="10">
                  <c:v>　　　　23年度</c:v>
                </c:pt>
                <c:pt idx="11">
                  <c:v>　　　　28年度</c:v>
                </c:pt>
              </c:strCache>
            </c:strRef>
          </c:cat>
          <c:val>
            <c:numRef>
              <c:f>'P22'!$M$13:$X$13</c:f>
              <c:numCache>
                <c:formatCode>#,##0.0_);[Red]\(#,##0.0\)</c:formatCode>
                <c:ptCount val="12"/>
                <c:pt idx="0">
                  <c:v>58.4</c:v>
                </c:pt>
                <c:pt idx="1">
                  <c:v>59.4</c:v>
                </c:pt>
                <c:pt idx="2">
                  <c:v>60.2</c:v>
                </c:pt>
                <c:pt idx="3">
                  <c:v>60.9</c:v>
                </c:pt>
                <c:pt idx="4">
                  <c:v>62.9</c:v>
                </c:pt>
                <c:pt idx="5">
                  <c:v>63.3</c:v>
                </c:pt>
                <c:pt idx="6">
                  <c:v>63.9</c:v>
                </c:pt>
                <c:pt idx="7">
                  <c:v>65.400000000000006</c:v>
                </c:pt>
                <c:pt idx="8">
                  <c:v>65.7</c:v>
                </c:pt>
                <c:pt idx="9">
                  <c:v>67</c:v>
                </c:pt>
                <c:pt idx="10" formatCode="0.0_)">
                  <c:v>66.2</c:v>
                </c:pt>
                <c:pt idx="11" formatCode="0.0_);[Red]\(0.0\)">
                  <c:v>65.099999999999994</c:v>
                </c:pt>
              </c:numCache>
            </c:numRef>
          </c:val>
          <c:smooth val="0"/>
        </c:ser>
        <c:dLbls>
          <c:showLegendKey val="0"/>
          <c:showVal val="0"/>
          <c:showCatName val="0"/>
          <c:showSerName val="0"/>
          <c:showPercent val="0"/>
          <c:showBubbleSize val="0"/>
        </c:dLbls>
        <c:marker val="1"/>
        <c:smooth val="0"/>
        <c:axId val="50510080"/>
        <c:axId val="50601984"/>
      </c:lineChart>
      <c:catAx>
        <c:axId val="50510080"/>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vert="horz"/>
          <a:lstStyle/>
          <a:p>
            <a:pPr>
              <a:defRPr sz="1100"/>
            </a:pPr>
            <a:endParaRPr lang="ja-JP"/>
          </a:p>
        </c:txPr>
        <c:crossAx val="50601984"/>
        <c:crosses val="autoZero"/>
        <c:auto val="1"/>
        <c:lblAlgn val="ctr"/>
        <c:lblOffset val="100"/>
        <c:tickLblSkip val="1"/>
        <c:tickMarkSkip val="1"/>
        <c:noMultiLvlLbl val="0"/>
      </c:catAx>
      <c:valAx>
        <c:axId val="50601984"/>
        <c:scaling>
          <c:orientation val="minMax"/>
          <c:min val="10"/>
        </c:scaling>
        <c:delete val="0"/>
        <c:axPos val="l"/>
        <c:majorGridlines>
          <c:spPr>
            <a:ln w="3175">
              <a:solidFill>
                <a:srgbClr val="000000"/>
              </a:solidFill>
              <a:prstDash val="solid"/>
            </a:ln>
          </c:spPr>
        </c:majorGridlines>
        <c:title>
          <c:tx>
            <c:rich>
              <a:bodyPr rot="0" vert="horz"/>
              <a:lstStyle/>
              <a:p>
                <a:pPr algn="ctr">
                  <a:defRPr sz="1100"/>
                </a:pPr>
                <a:r>
                  <a:rPr lang="ja-JP" sz="1100"/>
                  <a:t>（</a:t>
                </a:r>
                <a:r>
                  <a:rPr lang="ja-JP" altLang="en-US" sz="1100"/>
                  <a:t>単位：</a:t>
                </a:r>
                <a:r>
                  <a:rPr lang="ja-JP" sz="1100"/>
                  <a:t>㎏）</a:t>
                </a:r>
              </a:p>
            </c:rich>
          </c:tx>
          <c:layout>
            <c:manualLayout>
              <c:xMode val="edge"/>
              <c:yMode val="edge"/>
              <c:x val="2.2734567901234503E-3"/>
              <c:y val="9.8029761904761935E-3"/>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vert="horz"/>
          <a:lstStyle/>
          <a:p>
            <a:pPr>
              <a:defRPr/>
            </a:pPr>
            <a:endParaRPr lang="ja-JP"/>
          </a:p>
        </c:txPr>
        <c:crossAx val="50510080"/>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8.6715740740740746E-2"/>
          <c:y val="0.90203271604938273"/>
          <c:w val="0.88679753086419755"/>
          <c:h val="6.6899404761904757E-2"/>
        </c:manualLayout>
      </c:layout>
      <c:overlay val="0"/>
      <c:spPr>
        <a:solidFill>
          <a:srgbClr val="FFFFFF"/>
        </a:solidFill>
        <a:ln w="3175">
          <a:solidFill>
            <a:srgbClr val="000000"/>
          </a:solidFill>
          <a:prstDash val="solid"/>
        </a:ln>
      </c:spPr>
      <c:txPr>
        <a:bodyPr/>
        <a:lstStyle/>
        <a:p>
          <a:pPr>
            <a:defRPr sz="1100"/>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59055118110236227" l="0.39370078740157483" r="0.59055118110236227" t="0.59055118110236227" header="3.1496062992125991E-2" footer="0.31496062992125984"/>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altLang="en-US" sz="1400" b="1"/>
              <a:t>女子の</a:t>
            </a:r>
            <a:r>
              <a:rPr lang="ja-JP" sz="1400" b="1"/>
              <a:t>体重</a:t>
            </a:r>
            <a:r>
              <a:rPr lang="ja-JP" altLang="en-US" sz="1400" b="1"/>
              <a:t>の推移</a:t>
            </a:r>
            <a:endParaRPr lang="ja-JP" sz="1400" b="1"/>
          </a:p>
        </c:rich>
      </c:tx>
      <c:layout>
        <c:manualLayout>
          <c:xMode val="edge"/>
          <c:yMode val="edge"/>
          <c:x val="0.41549104938271603"/>
          <c:y val="1.4045039682539683E-2"/>
        </c:manualLayout>
      </c:layout>
      <c:overlay val="0"/>
      <c:spPr>
        <a:noFill/>
        <a:ln w="25400">
          <a:noFill/>
        </a:ln>
      </c:spPr>
    </c:title>
    <c:autoTitleDeleted val="0"/>
    <c:plotArea>
      <c:layout>
        <c:manualLayout>
          <c:layoutTarget val="inner"/>
          <c:xMode val="edge"/>
          <c:yMode val="edge"/>
          <c:x val="7.5421141975308637E-2"/>
          <c:y val="8.4392857142857131E-2"/>
          <c:w val="0.91885416666666664"/>
          <c:h val="0.72922222222222211"/>
        </c:manualLayout>
      </c:layout>
      <c:lineChart>
        <c:grouping val="standard"/>
        <c:varyColors val="0"/>
        <c:ser>
          <c:idx val="1"/>
          <c:order val="0"/>
          <c:tx>
            <c:strRef>
              <c:f>'P22'!$L$36</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'P22'!$M$35:$X$35</c:f>
              <c:strCache>
                <c:ptCount val="12"/>
                <c:pt idx="0">
                  <c:v>昭和　36年度</c:v>
                </c:pt>
                <c:pt idx="1">
                  <c:v>　　　　41年度</c:v>
                </c:pt>
                <c:pt idx="2">
                  <c:v>　　　　46年度</c:v>
                </c:pt>
                <c:pt idx="3">
                  <c:v>　　　　51年度</c:v>
                </c:pt>
                <c:pt idx="4">
                  <c:v>　　　　56年度</c:v>
                </c:pt>
                <c:pt idx="5">
                  <c:v>　　　　61年度</c:v>
                </c:pt>
                <c:pt idx="6">
                  <c:v>平成　　3年度</c:v>
                </c:pt>
                <c:pt idx="7">
                  <c:v>　　　　　8年度</c:v>
                </c:pt>
                <c:pt idx="8">
                  <c:v>　　　　13年度</c:v>
                </c:pt>
                <c:pt idx="9">
                  <c:v>　　　　18年度</c:v>
                </c:pt>
                <c:pt idx="10">
                  <c:v>　　　　23年度</c:v>
                </c:pt>
                <c:pt idx="11">
                  <c:v>　　　　28年度</c:v>
                </c:pt>
              </c:strCache>
            </c:strRef>
          </c:cat>
          <c:val>
            <c:numRef>
              <c:f>'P22'!$M$36:$X$36</c:f>
              <c:numCache>
                <c:formatCode>#,##0.0_);[Red]\(#,##0.0\)</c:formatCode>
                <c:ptCount val="12"/>
                <c:pt idx="0">
                  <c:v>17.5</c:v>
                </c:pt>
                <c:pt idx="1">
                  <c:v>17.8</c:v>
                </c:pt>
                <c:pt idx="2">
                  <c:v>18.7</c:v>
                </c:pt>
                <c:pt idx="3">
                  <c:v>18.600000000000001</c:v>
                </c:pt>
                <c:pt idx="4">
                  <c:v>19</c:v>
                </c:pt>
                <c:pt idx="5">
                  <c:v>19.3</c:v>
                </c:pt>
                <c:pt idx="6">
                  <c:v>19.3</c:v>
                </c:pt>
                <c:pt idx="7">
                  <c:v>19.8</c:v>
                </c:pt>
                <c:pt idx="8">
                  <c:v>19.600000000000001</c:v>
                </c:pt>
                <c:pt idx="9">
                  <c:v>19.600000000000001</c:v>
                </c:pt>
                <c:pt idx="10" formatCode="0.0_)">
                  <c:v>18.7</c:v>
                </c:pt>
                <c:pt idx="11" formatCode="0.0_);[Red]\(0.0\)">
                  <c:v>18.899999999999999</c:v>
                </c:pt>
              </c:numCache>
            </c:numRef>
          </c:val>
          <c:smooth val="0"/>
        </c:ser>
        <c:ser>
          <c:idx val="2"/>
          <c:order val="1"/>
          <c:tx>
            <c:strRef>
              <c:f>'P22'!$L$37</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'P22'!$M$35:$X$35</c:f>
              <c:strCache>
                <c:ptCount val="12"/>
                <c:pt idx="0">
                  <c:v>昭和　36年度</c:v>
                </c:pt>
                <c:pt idx="1">
                  <c:v>　　　　41年度</c:v>
                </c:pt>
                <c:pt idx="2">
                  <c:v>　　　　46年度</c:v>
                </c:pt>
                <c:pt idx="3">
                  <c:v>　　　　51年度</c:v>
                </c:pt>
                <c:pt idx="4">
                  <c:v>　　　　56年度</c:v>
                </c:pt>
                <c:pt idx="5">
                  <c:v>　　　　61年度</c:v>
                </c:pt>
                <c:pt idx="6">
                  <c:v>平成　　3年度</c:v>
                </c:pt>
                <c:pt idx="7">
                  <c:v>　　　　　8年度</c:v>
                </c:pt>
                <c:pt idx="8">
                  <c:v>　　　　13年度</c:v>
                </c:pt>
                <c:pt idx="9">
                  <c:v>　　　　18年度</c:v>
                </c:pt>
                <c:pt idx="10">
                  <c:v>　　　　23年度</c:v>
                </c:pt>
                <c:pt idx="11">
                  <c:v>　　　　28年度</c:v>
                </c:pt>
              </c:strCache>
            </c:strRef>
          </c:cat>
          <c:val>
            <c:numRef>
              <c:f>'P22'!$M$37:$X$37</c:f>
              <c:numCache>
                <c:formatCode>#,##0.0_);[Red]\(#,##0.0\)</c:formatCode>
                <c:ptCount val="12"/>
                <c:pt idx="0">
                  <c:v>32.6</c:v>
                </c:pt>
                <c:pt idx="1">
                  <c:v>34.9</c:v>
                </c:pt>
                <c:pt idx="2">
                  <c:v>36.6</c:v>
                </c:pt>
                <c:pt idx="3">
                  <c:v>37.700000000000003</c:v>
                </c:pt>
                <c:pt idx="4">
                  <c:v>38.200000000000003</c:v>
                </c:pt>
                <c:pt idx="5">
                  <c:v>39.9</c:v>
                </c:pt>
                <c:pt idx="6">
                  <c:v>40.9</c:v>
                </c:pt>
                <c:pt idx="7">
                  <c:v>40.700000000000003</c:v>
                </c:pt>
                <c:pt idx="8">
                  <c:v>41.5</c:v>
                </c:pt>
                <c:pt idx="9">
                  <c:v>40.6</c:v>
                </c:pt>
                <c:pt idx="10" formatCode="0.0_)">
                  <c:v>40.299999999999997</c:v>
                </c:pt>
                <c:pt idx="11" formatCode="0.0_);[Red]\(0.0\)">
                  <c:v>40.5</c:v>
                </c:pt>
              </c:numCache>
            </c:numRef>
          </c:val>
          <c:smooth val="0"/>
        </c:ser>
        <c:ser>
          <c:idx val="3"/>
          <c:order val="2"/>
          <c:tx>
            <c:strRef>
              <c:f>'P22'!$L$38</c:f>
              <c:strCache>
                <c:ptCount val="1"/>
                <c:pt idx="0">
                  <c:v>中学校（14歳）</c:v>
                </c:pt>
              </c:strCache>
            </c:strRef>
          </c:tx>
          <c:spPr>
            <a:ln w="25400">
              <a:solidFill>
                <a:srgbClr val="000000"/>
              </a:solidFill>
              <a:prstDash val="dash"/>
            </a:ln>
          </c:spPr>
          <c:marker>
            <c:symbol val="triangle"/>
            <c:size val="8"/>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'P22'!$M$35:$X$35</c:f>
              <c:strCache>
                <c:ptCount val="12"/>
                <c:pt idx="0">
                  <c:v>昭和　36年度</c:v>
                </c:pt>
                <c:pt idx="1">
                  <c:v>　　　　41年度</c:v>
                </c:pt>
                <c:pt idx="2">
                  <c:v>　　　　46年度</c:v>
                </c:pt>
                <c:pt idx="3">
                  <c:v>　　　　51年度</c:v>
                </c:pt>
                <c:pt idx="4">
                  <c:v>　　　　56年度</c:v>
                </c:pt>
                <c:pt idx="5">
                  <c:v>　　　　61年度</c:v>
                </c:pt>
                <c:pt idx="6">
                  <c:v>平成　　3年度</c:v>
                </c:pt>
                <c:pt idx="7">
                  <c:v>　　　　　8年度</c:v>
                </c:pt>
                <c:pt idx="8">
                  <c:v>　　　　13年度</c:v>
                </c:pt>
                <c:pt idx="9">
                  <c:v>　　　　18年度</c:v>
                </c:pt>
                <c:pt idx="10">
                  <c:v>　　　　23年度</c:v>
                </c:pt>
                <c:pt idx="11">
                  <c:v>　　　　28年度</c:v>
                </c:pt>
              </c:strCache>
            </c:strRef>
          </c:cat>
          <c:val>
            <c:numRef>
              <c:f>'P22'!$M$38:$X$38</c:f>
              <c:numCache>
                <c:formatCode>#,##0.0_);[Red]\(#,##0.0\)</c:formatCode>
                <c:ptCount val="12"/>
                <c:pt idx="0">
                  <c:v>46.1</c:v>
                </c:pt>
                <c:pt idx="1">
                  <c:v>47.8</c:v>
                </c:pt>
                <c:pt idx="2">
                  <c:v>49</c:v>
                </c:pt>
                <c:pt idx="3">
                  <c:v>49.6</c:v>
                </c:pt>
                <c:pt idx="4">
                  <c:v>50.4</c:v>
                </c:pt>
                <c:pt idx="5">
                  <c:v>51</c:v>
                </c:pt>
                <c:pt idx="6">
                  <c:v>51.7</c:v>
                </c:pt>
                <c:pt idx="7">
                  <c:v>51.8</c:v>
                </c:pt>
                <c:pt idx="8">
                  <c:v>52.6</c:v>
                </c:pt>
                <c:pt idx="9">
                  <c:v>51.7</c:v>
                </c:pt>
                <c:pt idx="10" formatCode="0.0_)">
                  <c:v>51.9</c:v>
                </c:pt>
                <c:pt idx="11" formatCode="0.0_);[Red]\(0.0\)">
                  <c:v>51.6</c:v>
                </c:pt>
              </c:numCache>
            </c:numRef>
          </c:val>
          <c:smooth val="0"/>
        </c:ser>
        <c:ser>
          <c:idx val="4"/>
          <c:order val="3"/>
          <c:tx>
            <c:strRef>
              <c:f>'P22'!$L$39</c:f>
              <c:strCache>
                <c:ptCount val="1"/>
                <c:pt idx="0">
                  <c:v>高等学校（17歳）</c:v>
                </c:pt>
              </c:strCache>
            </c:strRef>
          </c:tx>
          <c:spPr>
            <a:ln w="25400">
              <a:solidFill>
                <a:srgbClr val="000000"/>
              </a:solidFill>
              <a:prstDash val="dashDot"/>
            </a:ln>
          </c:spPr>
          <c:marker>
            <c:symbol val="diamond"/>
            <c:size val="9"/>
            <c:spPr>
              <a:solidFill>
                <a:schemeClr val="tx1"/>
              </a:solidFill>
              <a:ln w="19050">
                <a:solidFill>
                  <a:schemeClr val="bg1"/>
                </a:solidFill>
              </a:ln>
            </c:spPr>
          </c:marker>
          <c:dLbls>
            <c:dLblPos val="t"/>
            <c:showLegendKey val="0"/>
            <c:showVal val="1"/>
            <c:showCatName val="0"/>
            <c:showSerName val="0"/>
            <c:showPercent val="0"/>
            <c:showBubbleSize val="0"/>
            <c:showLeaderLines val="0"/>
          </c:dLbls>
          <c:cat>
            <c:strRef>
              <c:f>'P22'!$M$35:$X$35</c:f>
              <c:strCache>
                <c:ptCount val="12"/>
                <c:pt idx="0">
                  <c:v>昭和　36年度</c:v>
                </c:pt>
                <c:pt idx="1">
                  <c:v>　　　　41年度</c:v>
                </c:pt>
                <c:pt idx="2">
                  <c:v>　　　　46年度</c:v>
                </c:pt>
                <c:pt idx="3">
                  <c:v>　　　　51年度</c:v>
                </c:pt>
                <c:pt idx="4">
                  <c:v>　　　　56年度</c:v>
                </c:pt>
                <c:pt idx="5">
                  <c:v>　　　　61年度</c:v>
                </c:pt>
                <c:pt idx="6">
                  <c:v>平成　　3年度</c:v>
                </c:pt>
                <c:pt idx="7">
                  <c:v>　　　　　8年度</c:v>
                </c:pt>
                <c:pt idx="8">
                  <c:v>　　　　13年度</c:v>
                </c:pt>
                <c:pt idx="9">
                  <c:v>　　　　18年度</c:v>
                </c:pt>
                <c:pt idx="10">
                  <c:v>　　　　23年度</c:v>
                </c:pt>
                <c:pt idx="11">
                  <c:v>　　　　28年度</c:v>
                </c:pt>
              </c:strCache>
            </c:strRef>
          </c:cat>
          <c:val>
            <c:numRef>
              <c:f>'P22'!$M$39:$X$39</c:f>
              <c:numCache>
                <c:formatCode>#,##0.0_);[Red]\(#,##0.0\)</c:formatCode>
                <c:ptCount val="12"/>
                <c:pt idx="0">
                  <c:v>52.6</c:v>
                </c:pt>
                <c:pt idx="1">
                  <c:v>51.9</c:v>
                </c:pt>
                <c:pt idx="2">
                  <c:v>52.8</c:v>
                </c:pt>
                <c:pt idx="3">
                  <c:v>53.2</c:v>
                </c:pt>
                <c:pt idx="4">
                  <c:v>53.3</c:v>
                </c:pt>
                <c:pt idx="5">
                  <c:v>53.7</c:v>
                </c:pt>
                <c:pt idx="6">
                  <c:v>54.1</c:v>
                </c:pt>
                <c:pt idx="7">
                  <c:v>54.9</c:v>
                </c:pt>
                <c:pt idx="8">
                  <c:v>54.4</c:v>
                </c:pt>
                <c:pt idx="9">
                  <c:v>55.3</c:v>
                </c:pt>
                <c:pt idx="10" formatCode="0.0_)">
                  <c:v>53.8</c:v>
                </c:pt>
                <c:pt idx="11" formatCode="0.0_);[Red]\(0.0\)">
                  <c:v>54.2</c:v>
                </c:pt>
              </c:numCache>
            </c:numRef>
          </c:val>
          <c:smooth val="0"/>
        </c:ser>
        <c:dLbls>
          <c:showLegendKey val="0"/>
          <c:showVal val="0"/>
          <c:showCatName val="0"/>
          <c:showSerName val="0"/>
          <c:showPercent val="0"/>
          <c:showBubbleSize val="0"/>
        </c:dLbls>
        <c:marker val="1"/>
        <c:smooth val="0"/>
        <c:axId val="50729344"/>
        <c:axId val="50730880"/>
      </c:lineChart>
      <c:catAx>
        <c:axId val="50729344"/>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vert="horz"/>
          <a:lstStyle/>
          <a:p>
            <a:pPr>
              <a:defRPr sz="1100"/>
            </a:pPr>
            <a:endParaRPr lang="ja-JP"/>
          </a:p>
        </c:txPr>
        <c:crossAx val="50730880"/>
        <c:crosses val="autoZero"/>
        <c:auto val="1"/>
        <c:lblAlgn val="ctr"/>
        <c:lblOffset val="100"/>
        <c:tickLblSkip val="1"/>
        <c:tickMarkSkip val="1"/>
        <c:noMultiLvlLbl val="0"/>
      </c:catAx>
      <c:valAx>
        <c:axId val="50730880"/>
        <c:scaling>
          <c:orientation val="minMax"/>
          <c:min val="10"/>
        </c:scaling>
        <c:delete val="0"/>
        <c:axPos val="l"/>
        <c:majorGridlines>
          <c:spPr>
            <a:ln w="3175">
              <a:solidFill>
                <a:srgbClr val="000000"/>
              </a:solidFill>
              <a:prstDash val="solid"/>
            </a:ln>
          </c:spPr>
        </c:majorGridlines>
        <c:title>
          <c:tx>
            <c:rich>
              <a:bodyPr rot="0" vert="horz"/>
              <a:lstStyle/>
              <a:p>
                <a:pPr algn="ctr">
                  <a:defRPr sz="1100"/>
                </a:pPr>
                <a:r>
                  <a:rPr lang="ja-JP" sz="1100"/>
                  <a:t>（</a:t>
                </a:r>
                <a:r>
                  <a:rPr lang="ja-JP" altLang="en-US" sz="1100"/>
                  <a:t>単位：</a:t>
                </a:r>
                <a:r>
                  <a:rPr lang="ja-JP" sz="1100"/>
                  <a:t>㎏）</a:t>
                </a:r>
              </a:p>
            </c:rich>
          </c:tx>
          <c:layout>
            <c:manualLayout>
              <c:xMode val="edge"/>
              <c:yMode val="edge"/>
              <c:x val="2.2345679012346115E-4"/>
              <c:y val="2.3008531746031739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50729344"/>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8.6958333333333332E-2"/>
          <c:y val="0.91866625514403288"/>
          <c:w val="0.87784475308641974"/>
          <c:h val="6.7552579365079371E-2"/>
        </c:manualLayout>
      </c:layout>
      <c:overlay val="0"/>
      <c:spPr>
        <a:solidFill>
          <a:srgbClr val="FFFFFF"/>
        </a:solidFill>
        <a:ln w="3175">
          <a:solidFill>
            <a:srgbClr val="000000"/>
          </a:solidFill>
          <a:prstDash val="solid"/>
        </a:ln>
      </c:spPr>
      <c:txPr>
        <a:bodyPr/>
        <a:lstStyle/>
        <a:p>
          <a:pPr>
            <a:defRPr sz="1100"/>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ＭＳ Ｐ明朝"/>
                <a:ea typeface="ＭＳ Ｐ明朝"/>
                <a:cs typeface="ＭＳ Ｐ明朝"/>
              </a:defRPr>
            </a:pPr>
            <a:r>
              <a:rPr lang="ja-JP" altLang="en-US" sz="1400" b="1" i="0" u="none" strike="noStrike" baseline="0">
                <a:solidFill>
                  <a:srgbClr val="000000"/>
                </a:solidFill>
                <a:latin typeface="ＭＳ Ｐゴシック"/>
                <a:ea typeface="ＭＳ Ｐゴシック"/>
              </a:rPr>
              <a:t>図－２　年齢別体格の全国との比較(女)</a:t>
            </a:r>
          </a:p>
        </c:rich>
      </c:tx>
      <c:layout>
        <c:manualLayout>
          <c:xMode val="edge"/>
          <c:yMode val="edge"/>
          <c:x val="0.27622530864197531"/>
          <c:y val="9.56031746031746E-3"/>
        </c:manualLayout>
      </c:layout>
      <c:overlay val="0"/>
      <c:spPr>
        <a:noFill/>
        <a:ln w="25400">
          <a:noFill/>
        </a:ln>
      </c:spPr>
    </c:title>
    <c:autoTitleDeleted val="0"/>
    <c:plotArea>
      <c:layout>
        <c:manualLayout>
          <c:layoutTarget val="inner"/>
          <c:xMode val="edge"/>
          <c:yMode val="edge"/>
          <c:x val="5.8679706601466992E-2"/>
          <c:y val="8.6219444444444446E-2"/>
          <c:w val="0.85646188271604939"/>
          <c:h val="0.75508154761904767"/>
        </c:manualLayout>
      </c:layout>
      <c:barChart>
        <c:barDir val="col"/>
        <c:grouping val="clustered"/>
        <c:varyColors val="0"/>
        <c:ser>
          <c:idx val="3"/>
          <c:order val="0"/>
          <c:tx>
            <c:strRef>
              <c:f>'P4 '!$L$13</c:f>
              <c:strCache>
                <c:ptCount val="1"/>
                <c:pt idx="0">
                  <c:v>身長(全国)</c:v>
                </c:pt>
              </c:strCache>
            </c:strRef>
          </c:tx>
          <c:spPr>
            <a:solidFill>
              <a:srgbClr val="FFFFFF"/>
            </a:solid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'!$M$13:$Y$13</c:f>
              <c:numCache>
                <c:formatCode>0.0_)</c:formatCode>
                <c:ptCount val="13"/>
                <c:pt idx="0">
                  <c:v>109.4</c:v>
                </c:pt>
                <c:pt idx="1">
                  <c:v>115.6</c:v>
                </c:pt>
                <c:pt idx="2">
                  <c:v>121.5</c:v>
                </c:pt>
                <c:pt idx="3">
                  <c:v>127.2</c:v>
                </c:pt>
                <c:pt idx="4">
                  <c:v>133.4</c:v>
                </c:pt>
                <c:pt idx="5">
                  <c:v>140.19999999999999</c:v>
                </c:pt>
                <c:pt idx="6">
                  <c:v>146.80000000000001</c:v>
                </c:pt>
                <c:pt idx="7">
                  <c:v>151.9</c:v>
                </c:pt>
                <c:pt idx="8">
                  <c:v>154.80000000000001</c:v>
                </c:pt>
                <c:pt idx="9">
                  <c:v>156.5</c:v>
                </c:pt>
                <c:pt idx="10">
                  <c:v>157.1</c:v>
                </c:pt>
                <c:pt idx="11">
                  <c:v>157.5</c:v>
                </c:pt>
                <c:pt idx="12">
                  <c:v>157.80000000000001</c:v>
                </c:pt>
              </c:numCache>
            </c:numRef>
          </c:val>
        </c:ser>
        <c:ser>
          <c:idx val="2"/>
          <c:order val="1"/>
          <c:tx>
            <c:strRef>
              <c:f>'P4 '!$L$12</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'!$M$12:$Y$12</c:f>
              <c:numCache>
                <c:formatCode>0.0_)</c:formatCode>
                <c:ptCount val="13"/>
                <c:pt idx="0">
                  <c:v>110.4</c:v>
                </c:pt>
                <c:pt idx="1">
                  <c:v>116.7</c:v>
                </c:pt>
                <c:pt idx="2">
                  <c:v>122.9</c:v>
                </c:pt>
                <c:pt idx="3">
                  <c:v>128.4</c:v>
                </c:pt>
                <c:pt idx="4">
                  <c:v>135</c:v>
                </c:pt>
                <c:pt idx="5">
                  <c:v>141</c:v>
                </c:pt>
                <c:pt idx="6">
                  <c:v>148.19999999999999</c:v>
                </c:pt>
                <c:pt idx="7">
                  <c:v>152.5</c:v>
                </c:pt>
                <c:pt idx="8">
                  <c:v>156.19999999999999</c:v>
                </c:pt>
                <c:pt idx="9">
                  <c:v>157.1</c:v>
                </c:pt>
                <c:pt idx="10">
                  <c:v>157.5</c:v>
                </c:pt>
                <c:pt idx="11">
                  <c:v>158.19999999999999</c:v>
                </c:pt>
                <c:pt idx="12">
                  <c:v>158.19999999999999</c:v>
                </c:pt>
              </c:numCache>
            </c:numRef>
          </c:val>
        </c:ser>
        <c:dLbls>
          <c:showLegendKey val="0"/>
          <c:showVal val="0"/>
          <c:showCatName val="0"/>
          <c:showSerName val="0"/>
          <c:showPercent val="0"/>
          <c:showBubbleSize val="0"/>
        </c:dLbls>
        <c:gapWidth val="50"/>
        <c:overlap val="30"/>
        <c:axId val="37775232"/>
        <c:axId val="37777408"/>
      </c:barChart>
      <c:lineChart>
        <c:grouping val="standard"/>
        <c:varyColors val="0"/>
        <c:ser>
          <c:idx val="1"/>
          <c:order val="2"/>
          <c:tx>
            <c:strRef>
              <c:f>'P4 '!$L$15</c:f>
              <c:strCache>
                <c:ptCount val="1"/>
                <c:pt idx="0">
                  <c:v>体重(全国)</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'!$M$15:$Y$15</c:f>
              <c:numCache>
                <c:formatCode>0.0_)</c:formatCode>
                <c:ptCount val="13"/>
                <c:pt idx="0">
                  <c:v>18.5</c:v>
                </c:pt>
                <c:pt idx="1">
                  <c:v>20.9</c:v>
                </c:pt>
                <c:pt idx="2">
                  <c:v>23.5</c:v>
                </c:pt>
                <c:pt idx="3">
                  <c:v>26.4</c:v>
                </c:pt>
                <c:pt idx="4">
                  <c:v>29.8</c:v>
                </c:pt>
                <c:pt idx="5">
                  <c:v>34</c:v>
                </c:pt>
                <c:pt idx="6">
                  <c:v>39</c:v>
                </c:pt>
                <c:pt idx="7">
                  <c:v>43.7</c:v>
                </c:pt>
                <c:pt idx="8">
                  <c:v>47.2</c:v>
                </c:pt>
                <c:pt idx="9">
                  <c:v>50</c:v>
                </c:pt>
                <c:pt idx="10">
                  <c:v>51.7</c:v>
                </c:pt>
                <c:pt idx="11">
                  <c:v>52.6</c:v>
                </c:pt>
                <c:pt idx="12">
                  <c:v>52.9</c:v>
                </c:pt>
              </c:numCache>
            </c:numRef>
          </c:val>
          <c:smooth val="0"/>
        </c:ser>
        <c:ser>
          <c:idx val="2"/>
          <c:order val="3"/>
          <c:tx>
            <c:strRef>
              <c:f>'P4 '!$L$14</c:f>
              <c:strCache>
                <c:ptCount val="1"/>
                <c:pt idx="0">
                  <c:v>体重(秋田)</c:v>
                </c:pt>
              </c:strCache>
            </c:strRef>
          </c:tx>
          <c:spPr>
            <a:ln w="19050">
              <a:solidFill>
                <a:srgbClr val="000000"/>
              </a:solidFill>
              <a:prstDash val="solid"/>
            </a:ln>
          </c:spPr>
          <c:marker>
            <c:symbol val="circle"/>
            <c:size val="7"/>
            <c:spPr>
              <a:solidFill>
                <a:srgbClr val="000000"/>
              </a:solidFill>
              <a:ln w="19050">
                <a:solidFill>
                  <a:schemeClr val="bg1"/>
                </a:solidFill>
                <a:prstDash val="solid"/>
              </a:ln>
            </c:spPr>
          </c:marker>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'!$M$14:$Y$14</c:f>
              <c:numCache>
                <c:formatCode>0.0_)</c:formatCode>
                <c:ptCount val="13"/>
                <c:pt idx="0">
                  <c:v>18.899999999999999</c:v>
                </c:pt>
                <c:pt idx="1">
                  <c:v>21.5</c:v>
                </c:pt>
                <c:pt idx="2">
                  <c:v>24.8</c:v>
                </c:pt>
                <c:pt idx="3">
                  <c:v>27.5</c:v>
                </c:pt>
                <c:pt idx="4">
                  <c:v>31.3</c:v>
                </c:pt>
                <c:pt idx="5">
                  <c:v>35.1</c:v>
                </c:pt>
                <c:pt idx="6">
                  <c:v>40.5</c:v>
                </c:pt>
                <c:pt idx="7">
                  <c:v>45.1</c:v>
                </c:pt>
                <c:pt idx="8">
                  <c:v>48.9</c:v>
                </c:pt>
                <c:pt idx="9">
                  <c:v>51.6</c:v>
                </c:pt>
                <c:pt idx="10">
                  <c:v>52.5</c:v>
                </c:pt>
                <c:pt idx="11">
                  <c:v>54.1</c:v>
                </c:pt>
                <c:pt idx="12">
                  <c:v>54.2</c:v>
                </c:pt>
              </c:numCache>
            </c:numRef>
          </c:val>
          <c:smooth val="0"/>
        </c:ser>
        <c:dLbls>
          <c:showLegendKey val="0"/>
          <c:showVal val="0"/>
          <c:showCatName val="0"/>
          <c:showSerName val="0"/>
          <c:showPercent val="0"/>
          <c:showBubbleSize val="0"/>
        </c:dLbls>
        <c:marker val="1"/>
        <c:smooth val="0"/>
        <c:axId val="37779328"/>
        <c:axId val="37780864"/>
      </c:lineChart>
      <c:catAx>
        <c:axId val="37775232"/>
        <c:scaling>
          <c:orientation val="minMax"/>
        </c:scaling>
        <c:delete val="0"/>
        <c:axPos val="b"/>
        <c:numFmt formatCode="@" sourceLinked="1"/>
        <c:majorTickMark val="none"/>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7777408"/>
        <c:crossesAt val="0"/>
        <c:auto val="0"/>
        <c:lblAlgn val="ctr"/>
        <c:lblOffset val="100"/>
        <c:tickLblSkip val="1"/>
        <c:tickMarkSkip val="1"/>
        <c:noMultiLvlLbl val="0"/>
      </c:catAx>
      <c:valAx>
        <c:axId val="37777408"/>
        <c:scaling>
          <c:orientation val="minMax"/>
          <c:max val="160"/>
          <c:min val="0"/>
        </c:scaling>
        <c:delete val="0"/>
        <c:axPos val="l"/>
        <c:majorGridlines/>
        <c:title>
          <c:tx>
            <c:rich>
              <a:bodyPr rot="0" vert="horz"/>
              <a:lstStyle/>
              <a:p>
                <a:pPr algn="ctr">
                  <a:defRPr sz="11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r>
                  <a:rPr lang="en-US" altLang="en-US" sz="1100">
                    <a:latin typeface="ＭＳ Ｐゴシック" panose="020B0600070205080204" pitchFamily="50" charset="-128"/>
                    <a:ea typeface="ＭＳ Ｐゴシック" panose="020B0600070205080204" pitchFamily="50" charset="-128"/>
                  </a:rPr>
                  <a:t>(</a:t>
                </a:r>
                <a:r>
                  <a:rPr lang="ja-JP" altLang="en-US" sz="1100">
                    <a:latin typeface="ＭＳ Ｐゴシック" panose="020B0600070205080204" pitchFamily="50" charset="-128"/>
                    <a:ea typeface="ＭＳ Ｐゴシック" panose="020B0600070205080204" pitchFamily="50" charset="-128"/>
                  </a:rPr>
                  <a:t>単位：</a:t>
                </a:r>
                <a:r>
                  <a:rPr lang="en-US" altLang="en-US" sz="1100">
                    <a:latin typeface="ＭＳ Ｐゴシック" panose="020B0600070205080204" pitchFamily="50" charset="-128"/>
                    <a:ea typeface="ＭＳ Ｐゴシック" panose="020B0600070205080204" pitchFamily="50" charset="-128"/>
                  </a:rPr>
                  <a:t>cm)</a:t>
                </a:r>
              </a:p>
            </c:rich>
          </c:tx>
          <c:layout>
            <c:manualLayout>
              <c:xMode val="edge"/>
              <c:yMode val="edge"/>
              <c:x val="3.6092592592592569E-3"/>
              <c:y val="1.2168650793650792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7775232"/>
        <c:crosses val="autoZero"/>
        <c:crossBetween val="between"/>
        <c:majorUnit val="20"/>
      </c:valAx>
      <c:catAx>
        <c:axId val="37779328"/>
        <c:scaling>
          <c:orientation val="minMax"/>
        </c:scaling>
        <c:delete val="1"/>
        <c:axPos val="b"/>
        <c:majorTickMark val="out"/>
        <c:minorTickMark val="none"/>
        <c:tickLblPos val="nextTo"/>
        <c:crossAx val="37780864"/>
        <c:crosses val="autoZero"/>
        <c:auto val="0"/>
        <c:lblAlgn val="ctr"/>
        <c:lblOffset val="100"/>
        <c:noMultiLvlLbl val="0"/>
      </c:catAx>
      <c:valAx>
        <c:axId val="37780864"/>
        <c:scaling>
          <c:orientation val="minMax"/>
          <c:max val="60"/>
          <c:min val="0"/>
        </c:scaling>
        <c:delete val="0"/>
        <c:axPos val="r"/>
        <c:majorGridlines>
          <c:spPr>
            <a:ln>
              <a:prstDash val="dash"/>
            </a:ln>
          </c:spPr>
        </c:majorGridlines>
        <c:title>
          <c:tx>
            <c:rich>
              <a:bodyPr rot="0" vert="horz"/>
              <a:lstStyle/>
              <a:p>
                <a:pPr algn="ctr">
                  <a:defRPr sz="11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r>
                  <a:rPr lang="en-US" altLang="en-US" sz="1100">
                    <a:latin typeface="ＭＳ Ｐゴシック" panose="020B0600070205080204" pitchFamily="50" charset="-128"/>
                    <a:ea typeface="ＭＳ Ｐゴシック" panose="020B0600070205080204" pitchFamily="50" charset="-128"/>
                  </a:rPr>
                  <a:t>(</a:t>
                </a:r>
                <a:r>
                  <a:rPr lang="ja-JP" altLang="en-US" sz="1100">
                    <a:latin typeface="ＭＳ Ｐゴシック" panose="020B0600070205080204" pitchFamily="50" charset="-128"/>
                    <a:ea typeface="ＭＳ Ｐゴシック" panose="020B0600070205080204" pitchFamily="50" charset="-128"/>
                  </a:rPr>
                  <a:t>単位：</a:t>
                </a:r>
                <a:r>
                  <a:rPr lang="en-US" altLang="en-US" sz="1100">
                    <a:latin typeface="ＭＳ Ｐゴシック" panose="020B0600070205080204" pitchFamily="50" charset="-128"/>
                    <a:ea typeface="ＭＳ Ｐゴシック" panose="020B0600070205080204" pitchFamily="50" charset="-128"/>
                  </a:rPr>
                  <a:t>kg)</a:t>
                </a:r>
              </a:p>
            </c:rich>
          </c:tx>
          <c:layout>
            <c:manualLayout>
              <c:xMode val="edge"/>
              <c:yMode val="edge"/>
              <c:x val="0.93398533007334961"/>
              <c:y val="2.676864244741874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7779328"/>
        <c:crosses val="max"/>
        <c:crossBetween val="between"/>
        <c:majorUnit val="10"/>
      </c:valAx>
      <c:spPr>
        <a:noFill/>
        <a:ln w="12700">
          <a:solidFill>
            <a:srgbClr val="808080"/>
          </a:solidFill>
          <a:prstDash val="solid"/>
        </a:ln>
      </c:spPr>
    </c:plotArea>
    <c:legend>
      <c:legendPos val="b"/>
      <c:layout>
        <c:manualLayout>
          <c:xMode val="edge"/>
          <c:yMode val="edge"/>
          <c:x val="7.0128086419753072E-2"/>
          <c:y val="0.92760912698412701"/>
          <c:w val="0.88297129629629634"/>
          <c:h val="4.3977055449330837E-2"/>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200" verticalDpi="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図－３　年齢別体格の昭和６１年度との比較（男）</a:t>
            </a:r>
          </a:p>
        </c:rich>
      </c:tx>
      <c:layout>
        <c:manualLayout>
          <c:xMode val="edge"/>
          <c:yMode val="edge"/>
          <c:x val="0.22738070987654321"/>
          <c:y val="2.5994047619047621E-2"/>
        </c:manualLayout>
      </c:layout>
      <c:overlay val="0"/>
      <c:spPr>
        <a:noFill/>
        <a:ln w="25400">
          <a:noFill/>
        </a:ln>
      </c:spPr>
    </c:title>
    <c:autoTitleDeleted val="0"/>
    <c:plotArea>
      <c:layout>
        <c:manualLayout>
          <c:layoutTarget val="inner"/>
          <c:xMode val="edge"/>
          <c:yMode val="edge"/>
          <c:x val="8.2420987654320987E-2"/>
          <c:y val="9.4904365079365074E-2"/>
          <c:w val="0.84875848765432094"/>
          <c:h val="0.72801904761904768"/>
        </c:manualLayout>
      </c:layout>
      <c:barChart>
        <c:barDir val="col"/>
        <c:grouping val="clustered"/>
        <c:varyColors val="0"/>
        <c:ser>
          <c:idx val="0"/>
          <c:order val="0"/>
          <c:tx>
            <c:strRef>
              <c:f>'P5'!$P$6</c:f>
              <c:strCache>
                <c:ptCount val="1"/>
                <c:pt idx="0">
                  <c:v>昭和61年度 身長</c:v>
                </c:pt>
              </c:strCache>
            </c:strRef>
          </c:tx>
          <c:spPr>
            <a:solidFill>
              <a:srgbClr val="FFFFFF"/>
            </a:solidFill>
            <a:ln w="19050">
              <a:solidFill>
                <a:srgbClr val="000000"/>
              </a:solidFill>
              <a:prstDash val="solid"/>
            </a:ln>
          </c:spPr>
          <c:invertIfNegative val="0"/>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'P5'!$P$7:$P$19</c:f>
              <c:numCache>
                <c:formatCode>#,##0.0_);[Red]\(#,##0.0\)</c:formatCode>
                <c:ptCount val="13"/>
                <c:pt idx="0">
                  <c:v>111.4</c:v>
                </c:pt>
                <c:pt idx="1">
                  <c:v>117.1</c:v>
                </c:pt>
                <c:pt idx="2">
                  <c:v>123</c:v>
                </c:pt>
                <c:pt idx="3">
                  <c:v>128.5</c:v>
                </c:pt>
                <c:pt idx="4">
                  <c:v>133.30000000000001</c:v>
                </c:pt>
                <c:pt idx="5">
                  <c:v>139</c:v>
                </c:pt>
                <c:pt idx="6">
                  <c:v>144.5</c:v>
                </c:pt>
                <c:pt idx="7">
                  <c:v>151.80000000000001</c:v>
                </c:pt>
                <c:pt idx="8">
                  <c:v>159.1</c:v>
                </c:pt>
                <c:pt idx="9">
                  <c:v>165.2</c:v>
                </c:pt>
                <c:pt idx="10">
                  <c:v>168.5</c:v>
                </c:pt>
                <c:pt idx="11">
                  <c:v>170.3</c:v>
                </c:pt>
                <c:pt idx="12">
                  <c:v>171.4</c:v>
                </c:pt>
              </c:numCache>
            </c:numRef>
          </c:val>
        </c:ser>
        <c:ser>
          <c:idx val="1"/>
          <c:order val="1"/>
          <c:tx>
            <c:strRef>
              <c:f>'P5'!$O$6</c:f>
              <c:strCache>
                <c:ptCount val="1"/>
                <c:pt idx="0">
                  <c:v>平成28年度 身長</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'P5'!$O$7:$O$19</c:f>
              <c:numCache>
                <c:formatCode>0.0_)</c:formatCode>
                <c:ptCount val="13"/>
                <c:pt idx="0">
                  <c:v>110.9</c:v>
                </c:pt>
                <c:pt idx="1">
                  <c:v>117.4</c:v>
                </c:pt>
                <c:pt idx="2">
                  <c:v>123.5</c:v>
                </c:pt>
                <c:pt idx="3">
                  <c:v>128.80000000000001</c:v>
                </c:pt>
                <c:pt idx="4">
                  <c:v>134.80000000000001</c:v>
                </c:pt>
                <c:pt idx="5">
                  <c:v>140.4</c:v>
                </c:pt>
                <c:pt idx="6">
                  <c:v>147</c:v>
                </c:pt>
                <c:pt idx="7">
                  <c:v>154.9</c:v>
                </c:pt>
                <c:pt idx="8">
                  <c:v>162</c:v>
                </c:pt>
                <c:pt idx="9">
                  <c:v>166.6</c:v>
                </c:pt>
                <c:pt idx="10">
                  <c:v>168.6</c:v>
                </c:pt>
                <c:pt idx="11">
                  <c:v>170.3</c:v>
                </c:pt>
                <c:pt idx="12">
                  <c:v>171.3</c:v>
                </c:pt>
              </c:numCache>
            </c:numRef>
          </c:val>
        </c:ser>
        <c:dLbls>
          <c:showLegendKey val="0"/>
          <c:showVal val="0"/>
          <c:showCatName val="0"/>
          <c:showSerName val="0"/>
          <c:showPercent val="0"/>
          <c:showBubbleSize val="0"/>
        </c:dLbls>
        <c:gapWidth val="50"/>
        <c:overlap val="30"/>
        <c:axId val="37813632"/>
        <c:axId val="37885440"/>
      </c:barChart>
      <c:lineChart>
        <c:grouping val="standard"/>
        <c:varyColors val="0"/>
        <c:ser>
          <c:idx val="3"/>
          <c:order val="2"/>
          <c:tx>
            <c:strRef>
              <c:f>'P5'!$R$6</c:f>
              <c:strCache>
                <c:ptCount val="1"/>
                <c:pt idx="0">
                  <c:v>昭和61年度 体重</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'P5'!$R$7:$R$19</c:f>
              <c:numCache>
                <c:formatCode>#,##0.0_);[Red]\(#,##0.0\)</c:formatCode>
                <c:ptCount val="13"/>
                <c:pt idx="0">
                  <c:v>19.600000000000001</c:v>
                </c:pt>
                <c:pt idx="1">
                  <c:v>21.7</c:v>
                </c:pt>
                <c:pt idx="2">
                  <c:v>24.2</c:v>
                </c:pt>
                <c:pt idx="3">
                  <c:v>27.6</c:v>
                </c:pt>
                <c:pt idx="4">
                  <c:v>31</c:v>
                </c:pt>
                <c:pt idx="5">
                  <c:v>34.299999999999997</c:v>
                </c:pt>
                <c:pt idx="6">
                  <c:v>38.700000000000003</c:v>
                </c:pt>
                <c:pt idx="7">
                  <c:v>43.8</c:v>
                </c:pt>
                <c:pt idx="8">
                  <c:v>49.3</c:v>
                </c:pt>
                <c:pt idx="9">
                  <c:v>55.7</c:v>
                </c:pt>
                <c:pt idx="10">
                  <c:v>60.7</c:v>
                </c:pt>
                <c:pt idx="11">
                  <c:v>62.7</c:v>
                </c:pt>
                <c:pt idx="12">
                  <c:v>63.3</c:v>
                </c:pt>
              </c:numCache>
            </c:numRef>
          </c:val>
          <c:smooth val="0"/>
        </c:ser>
        <c:ser>
          <c:idx val="2"/>
          <c:order val="3"/>
          <c:tx>
            <c:strRef>
              <c:f>'P5'!$Q$6</c:f>
              <c:strCache>
                <c:ptCount val="1"/>
                <c:pt idx="0">
                  <c:v>平成28年度 体重</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'P5'!$Q$7:$Q$19</c:f>
              <c:numCache>
                <c:formatCode>0.0_)</c:formatCode>
                <c:ptCount val="13"/>
                <c:pt idx="0">
                  <c:v>19</c:v>
                </c:pt>
                <c:pt idx="1">
                  <c:v>21.9</c:v>
                </c:pt>
                <c:pt idx="2">
                  <c:v>25.1</c:v>
                </c:pt>
                <c:pt idx="3">
                  <c:v>28.1</c:v>
                </c:pt>
                <c:pt idx="4">
                  <c:v>32.299999999999997</c:v>
                </c:pt>
                <c:pt idx="5">
                  <c:v>35.9</c:v>
                </c:pt>
                <c:pt idx="6">
                  <c:v>40.200000000000003</c:v>
                </c:pt>
                <c:pt idx="7">
                  <c:v>47.2</c:v>
                </c:pt>
                <c:pt idx="8">
                  <c:v>51.7</c:v>
                </c:pt>
                <c:pt idx="9">
                  <c:v>56.4</c:v>
                </c:pt>
                <c:pt idx="10">
                  <c:v>60.4</c:v>
                </c:pt>
                <c:pt idx="11">
                  <c:v>62.5</c:v>
                </c:pt>
                <c:pt idx="12">
                  <c:v>65.099999999999994</c:v>
                </c:pt>
              </c:numCache>
            </c:numRef>
          </c:val>
          <c:smooth val="0"/>
        </c:ser>
        <c:dLbls>
          <c:showLegendKey val="0"/>
          <c:showVal val="0"/>
          <c:showCatName val="0"/>
          <c:showSerName val="0"/>
          <c:showPercent val="0"/>
          <c:showBubbleSize val="0"/>
        </c:dLbls>
        <c:marker val="1"/>
        <c:smooth val="0"/>
        <c:axId val="37887360"/>
        <c:axId val="37889152"/>
      </c:lineChart>
      <c:catAx>
        <c:axId val="37813632"/>
        <c:scaling>
          <c:orientation val="minMax"/>
        </c:scaling>
        <c:delete val="0"/>
        <c:axPos val="b"/>
        <c:numFmt formatCode="@" sourceLinked="1"/>
        <c:majorTickMark val="none"/>
        <c:minorTickMark val="none"/>
        <c:tickLblPos val="nextTo"/>
        <c:spPr>
          <a:ln w="3175">
            <a:solidFill>
              <a:srgbClr val="000000"/>
            </a:solidFill>
            <a:prstDash val="solid"/>
          </a:ln>
        </c:spPr>
        <c:txPr>
          <a:bodyPr rot="0" vert="horz"/>
          <a:lstStyle/>
          <a:p>
            <a:pPr>
              <a:defRPr/>
            </a:pPr>
            <a:endParaRPr lang="ja-JP"/>
          </a:p>
        </c:txPr>
        <c:crossAx val="37885440"/>
        <c:crosses val="autoZero"/>
        <c:auto val="0"/>
        <c:lblAlgn val="ctr"/>
        <c:lblOffset val="100"/>
        <c:tickLblSkip val="1"/>
        <c:tickMarkSkip val="1"/>
        <c:noMultiLvlLbl val="0"/>
      </c:catAx>
      <c:valAx>
        <c:axId val="37885440"/>
        <c:scaling>
          <c:orientation val="minMax"/>
          <c:max val="180"/>
        </c:scaling>
        <c:delete val="0"/>
        <c:axPos val="l"/>
        <c:majorGridlines>
          <c:spPr>
            <a:ln w="9525"/>
          </c:spPr>
        </c:majorGridlines>
        <c:title>
          <c:tx>
            <c:rich>
              <a:bodyPr rot="0" vert="horz"/>
              <a:lstStyle/>
              <a:p>
                <a:pPr algn="ctr">
                  <a:defRPr sz="1100"/>
                </a:pPr>
                <a:r>
                  <a:rPr lang="en-US" sz="1100"/>
                  <a:t>(</a:t>
                </a:r>
                <a:r>
                  <a:rPr lang="ja-JP" sz="1100"/>
                  <a:t>単位：</a:t>
                </a:r>
                <a:r>
                  <a:rPr lang="en-US" sz="1100"/>
                  <a:t>cm)</a:t>
                </a:r>
              </a:p>
            </c:rich>
          </c:tx>
          <c:layout>
            <c:manualLayout>
              <c:xMode val="edge"/>
              <c:yMode val="edge"/>
              <c:x val="7.6836419753086461E-4"/>
              <c:y val="2.7956547619047631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vert="horz"/>
          <a:lstStyle/>
          <a:p>
            <a:pPr>
              <a:defRPr/>
            </a:pPr>
            <a:endParaRPr lang="ja-JP"/>
          </a:p>
        </c:txPr>
        <c:crossAx val="37813632"/>
        <c:crosses val="autoZero"/>
        <c:crossBetween val="between"/>
        <c:majorUnit val="20"/>
      </c:valAx>
      <c:catAx>
        <c:axId val="37887360"/>
        <c:scaling>
          <c:orientation val="minMax"/>
        </c:scaling>
        <c:delete val="1"/>
        <c:axPos val="b"/>
        <c:majorTickMark val="out"/>
        <c:minorTickMark val="none"/>
        <c:tickLblPos val="nextTo"/>
        <c:crossAx val="37889152"/>
        <c:crosses val="autoZero"/>
        <c:auto val="0"/>
        <c:lblAlgn val="ctr"/>
        <c:lblOffset val="100"/>
        <c:noMultiLvlLbl val="0"/>
      </c:catAx>
      <c:valAx>
        <c:axId val="37889152"/>
        <c:scaling>
          <c:orientation val="minMax"/>
          <c:max val="70"/>
        </c:scaling>
        <c:delete val="0"/>
        <c:axPos val="r"/>
        <c:majorGridlines>
          <c:spPr>
            <a:ln>
              <a:prstDash val="dash"/>
            </a:ln>
          </c:spPr>
        </c:majorGridlines>
        <c:title>
          <c:tx>
            <c:rich>
              <a:bodyPr rot="0" vert="horz"/>
              <a:lstStyle/>
              <a:p>
                <a:pPr algn="ctr">
                  <a:defRPr sz="1100"/>
                </a:pPr>
                <a:r>
                  <a:rPr lang="en-US" sz="1100"/>
                  <a:t>(</a:t>
                </a:r>
                <a:r>
                  <a:rPr lang="ja-JP" sz="1100"/>
                  <a:t>単位：</a:t>
                </a:r>
                <a:r>
                  <a:rPr lang="en-US" sz="1100"/>
                  <a:t>kg)</a:t>
                </a:r>
              </a:p>
            </c:rich>
          </c:tx>
          <c:layout>
            <c:manualLayout>
              <c:xMode val="edge"/>
              <c:yMode val="edge"/>
              <c:x val="0.89149027777777778"/>
              <c:y val="3.8645833333333331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vert="horz"/>
          <a:lstStyle/>
          <a:p>
            <a:pPr>
              <a:defRPr/>
            </a:pPr>
            <a:endParaRPr lang="ja-JP"/>
          </a:p>
        </c:txPr>
        <c:crossAx val="37887360"/>
        <c:crosses val="max"/>
        <c:crossBetween val="between"/>
        <c:majorUnit val="10"/>
      </c:valAx>
      <c:spPr>
        <a:solidFill>
          <a:srgbClr val="FFFFFF"/>
        </a:solidFill>
        <a:ln w="12700">
          <a:solidFill>
            <a:srgbClr val="808080"/>
          </a:solidFill>
          <a:prstDash val="solid"/>
        </a:ln>
      </c:spPr>
    </c:plotArea>
    <c:legend>
      <c:legendPos val="b"/>
      <c:layout>
        <c:manualLayout>
          <c:xMode val="edge"/>
          <c:yMode val="edge"/>
          <c:x val="0.23483734567901235"/>
          <c:y val="0.89613134920634918"/>
          <c:w val="0.53977685185185187"/>
          <c:h val="9.482539682539682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ＭＳ Ｐゴシック"/>
                <a:ea typeface="ＭＳ Ｐゴシック"/>
                <a:cs typeface="ＭＳ Ｐゴシック"/>
              </a:defRPr>
            </a:pPr>
            <a:r>
              <a:rPr lang="ja-JP" altLang="en-US" sz="1400" b="1"/>
              <a:t>図－４　年齢別体格の昭和６１年度との比較（女）</a:t>
            </a:r>
          </a:p>
        </c:rich>
      </c:tx>
      <c:layout>
        <c:manualLayout>
          <c:xMode val="edge"/>
          <c:yMode val="edge"/>
          <c:x val="0.2159158950617284"/>
          <c:y val="1.6904761904761905E-2"/>
        </c:manualLayout>
      </c:layout>
      <c:overlay val="0"/>
      <c:spPr>
        <a:noFill/>
        <a:ln w="25400">
          <a:noFill/>
        </a:ln>
      </c:spPr>
    </c:title>
    <c:autoTitleDeleted val="0"/>
    <c:plotArea>
      <c:layout>
        <c:manualLayout>
          <c:layoutTarget val="inner"/>
          <c:xMode val="edge"/>
          <c:yMode val="edge"/>
          <c:x val="8.196296296296296E-2"/>
          <c:y val="9.089305555555556E-2"/>
          <c:w val="0.84937098765432095"/>
          <c:h val="0.74767956349206355"/>
        </c:manualLayout>
      </c:layout>
      <c:barChart>
        <c:barDir val="col"/>
        <c:grouping val="clustered"/>
        <c:varyColors val="0"/>
        <c:ser>
          <c:idx val="0"/>
          <c:order val="0"/>
          <c:tx>
            <c:strRef>
              <c:f>'P5'!$P$6</c:f>
              <c:strCache>
                <c:ptCount val="1"/>
                <c:pt idx="0">
                  <c:v>昭和61年度 身長</c:v>
                </c:pt>
              </c:strCache>
            </c:strRef>
          </c:tx>
          <c:spPr>
            <a:solidFill>
              <a:srgbClr val="FFFFFF"/>
            </a:solidFill>
            <a:ln w="19050">
              <a:solidFill>
                <a:srgbClr val="000000"/>
              </a:solidFill>
              <a:prstDash val="solid"/>
            </a:ln>
          </c:spPr>
          <c:invertIfNegative val="0"/>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'P5'!$P$21:$P$33</c:f>
              <c:numCache>
                <c:formatCode>#,##0.0_);[Red]\(#,##0.0\)</c:formatCode>
                <c:ptCount val="13"/>
                <c:pt idx="0">
                  <c:v>110.7</c:v>
                </c:pt>
                <c:pt idx="1">
                  <c:v>115.9</c:v>
                </c:pt>
                <c:pt idx="2">
                  <c:v>122.4</c:v>
                </c:pt>
                <c:pt idx="3">
                  <c:v>127.9</c:v>
                </c:pt>
                <c:pt idx="4">
                  <c:v>133.6</c:v>
                </c:pt>
                <c:pt idx="5">
                  <c:v>140.5</c:v>
                </c:pt>
                <c:pt idx="6">
                  <c:v>147.1</c:v>
                </c:pt>
                <c:pt idx="7">
                  <c:v>152.30000000000001</c:v>
                </c:pt>
                <c:pt idx="8">
                  <c:v>154.9</c:v>
                </c:pt>
                <c:pt idx="9">
                  <c:v>157.1</c:v>
                </c:pt>
                <c:pt idx="10">
                  <c:v>157.4</c:v>
                </c:pt>
                <c:pt idx="11">
                  <c:v>158</c:v>
                </c:pt>
                <c:pt idx="12">
                  <c:v>158.1</c:v>
                </c:pt>
              </c:numCache>
            </c:numRef>
          </c:val>
        </c:ser>
        <c:ser>
          <c:idx val="1"/>
          <c:order val="1"/>
          <c:tx>
            <c:strRef>
              <c:f>'P5'!$O$6</c:f>
              <c:strCache>
                <c:ptCount val="1"/>
                <c:pt idx="0">
                  <c:v>平成28年度 身長</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'P5'!$O$21:$O$33</c:f>
              <c:numCache>
                <c:formatCode>0.0_)</c:formatCode>
                <c:ptCount val="13"/>
                <c:pt idx="0">
                  <c:v>110.4</c:v>
                </c:pt>
                <c:pt idx="1">
                  <c:v>116.7</c:v>
                </c:pt>
                <c:pt idx="2">
                  <c:v>122.9</c:v>
                </c:pt>
                <c:pt idx="3">
                  <c:v>128.4</c:v>
                </c:pt>
                <c:pt idx="4">
                  <c:v>135</c:v>
                </c:pt>
                <c:pt idx="5">
                  <c:v>141</c:v>
                </c:pt>
                <c:pt idx="6">
                  <c:v>148.19999999999999</c:v>
                </c:pt>
                <c:pt idx="7">
                  <c:v>152.5</c:v>
                </c:pt>
                <c:pt idx="8">
                  <c:v>156.19999999999999</c:v>
                </c:pt>
                <c:pt idx="9">
                  <c:v>157.1</c:v>
                </c:pt>
                <c:pt idx="10">
                  <c:v>157.5</c:v>
                </c:pt>
                <c:pt idx="11">
                  <c:v>158.19999999999999</c:v>
                </c:pt>
                <c:pt idx="12">
                  <c:v>158.19999999999999</c:v>
                </c:pt>
              </c:numCache>
            </c:numRef>
          </c:val>
        </c:ser>
        <c:dLbls>
          <c:showLegendKey val="0"/>
          <c:showVal val="0"/>
          <c:showCatName val="0"/>
          <c:showSerName val="0"/>
          <c:showPercent val="0"/>
          <c:showBubbleSize val="0"/>
        </c:dLbls>
        <c:gapWidth val="50"/>
        <c:overlap val="30"/>
        <c:axId val="37921536"/>
        <c:axId val="37923456"/>
      </c:barChart>
      <c:lineChart>
        <c:grouping val="standard"/>
        <c:varyColors val="0"/>
        <c:ser>
          <c:idx val="3"/>
          <c:order val="2"/>
          <c:tx>
            <c:strRef>
              <c:f>'P5'!$R$6</c:f>
              <c:strCache>
                <c:ptCount val="1"/>
                <c:pt idx="0">
                  <c:v>昭和61年度 体重</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'P5'!$R$21:$R$33</c:f>
              <c:numCache>
                <c:formatCode>#,##0.0_);[Red]\(#,##0.0\)</c:formatCode>
                <c:ptCount val="13"/>
                <c:pt idx="0">
                  <c:v>19.3</c:v>
                </c:pt>
                <c:pt idx="1">
                  <c:v>21</c:v>
                </c:pt>
                <c:pt idx="2">
                  <c:v>23.9</c:v>
                </c:pt>
                <c:pt idx="3">
                  <c:v>26.8</c:v>
                </c:pt>
                <c:pt idx="4">
                  <c:v>30.5</c:v>
                </c:pt>
                <c:pt idx="5">
                  <c:v>34.9</c:v>
                </c:pt>
                <c:pt idx="6">
                  <c:v>39.9</c:v>
                </c:pt>
                <c:pt idx="7">
                  <c:v>45.3</c:v>
                </c:pt>
                <c:pt idx="8">
                  <c:v>48.7</c:v>
                </c:pt>
                <c:pt idx="9">
                  <c:v>51</c:v>
                </c:pt>
                <c:pt idx="10">
                  <c:v>53.3</c:v>
                </c:pt>
                <c:pt idx="11">
                  <c:v>54.1</c:v>
                </c:pt>
                <c:pt idx="12">
                  <c:v>53.7</c:v>
                </c:pt>
              </c:numCache>
            </c:numRef>
          </c:val>
          <c:smooth val="0"/>
        </c:ser>
        <c:ser>
          <c:idx val="2"/>
          <c:order val="3"/>
          <c:tx>
            <c:strRef>
              <c:f>'P5'!$Q$6</c:f>
              <c:strCache>
                <c:ptCount val="1"/>
                <c:pt idx="0">
                  <c:v>平成28年度 体重</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'P5'!$Q$21:$Q$33</c:f>
              <c:numCache>
                <c:formatCode>0.0_)</c:formatCode>
                <c:ptCount val="13"/>
                <c:pt idx="0">
                  <c:v>18.899999999999999</c:v>
                </c:pt>
                <c:pt idx="1">
                  <c:v>21.5</c:v>
                </c:pt>
                <c:pt idx="2">
                  <c:v>24.8</c:v>
                </c:pt>
                <c:pt idx="3">
                  <c:v>27.5</c:v>
                </c:pt>
                <c:pt idx="4">
                  <c:v>31.3</c:v>
                </c:pt>
                <c:pt idx="5">
                  <c:v>35.1</c:v>
                </c:pt>
                <c:pt idx="6">
                  <c:v>40.5</c:v>
                </c:pt>
                <c:pt idx="7">
                  <c:v>45.1</c:v>
                </c:pt>
                <c:pt idx="8">
                  <c:v>48.9</c:v>
                </c:pt>
                <c:pt idx="9">
                  <c:v>51.6</c:v>
                </c:pt>
                <c:pt idx="10">
                  <c:v>52.5</c:v>
                </c:pt>
                <c:pt idx="11">
                  <c:v>54.1</c:v>
                </c:pt>
                <c:pt idx="12">
                  <c:v>54.2</c:v>
                </c:pt>
              </c:numCache>
            </c:numRef>
          </c:val>
          <c:smooth val="0"/>
        </c:ser>
        <c:dLbls>
          <c:showLegendKey val="0"/>
          <c:showVal val="0"/>
          <c:showCatName val="0"/>
          <c:showSerName val="0"/>
          <c:showPercent val="0"/>
          <c:showBubbleSize val="0"/>
        </c:dLbls>
        <c:marker val="1"/>
        <c:smooth val="0"/>
        <c:axId val="37933824"/>
        <c:axId val="37935360"/>
      </c:lineChart>
      <c:catAx>
        <c:axId val="37921536"/>
        <c:scaling>
          <c:orientation val="minMax"/>
        </c:scaling>
        <c:delete val="0"/>
        <c:axPos val="b"/>
        <c:numFmt formatCode="@" sourceLinked="1"/>
        <c:majorTickMark val="none"/>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7923456"/>
        <c:crosses val="autoZero"/>
        <c:auto val="0"/>
        <c:lblAlgn val="ctr"/>
        <c:lblOffset val="100"/>
        <c:tickLblSkip val="1"/>
        <c:tickMarkSkip val="1"/>
        <c:noMultiLvlLbl val="0"/>
      </c:catAx>
      <c:valAx>
        <c:axId val="37923456"/>
        <c:scaling>
          <c:orientation val="minMax"/>
          <c:max val="160"/>
          <c:min val="0"/>
        </c:scaling>
        <c:delete val="0"/>
        <c:axPos val="l"/>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sz="1100"/>
                  <a:t>(</a:t>
                </a:r>
                <a:r>
                  <a:rPr lang="ja-JP" altLang="en-US" sz="1100"/>
                  <a:t>単位：</a:t>
                </a:r>
                <a:r>
                  <a:rPr lang="en-US" altLang="en-US" sz="1100"/>
                  <a:t>cm)</a:t>
                </a:r>
              </a:p>
            </c:rich>
          </c:tx>
          <c:layout>
            <c:manualLayout>
              <c:xMode val="edge"/>
              <c:yMode val="edge"/>
              <c:x val="4.173611111111108E-3"/>
              <c:y val="1.3591468253968252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7921536"/>
        <c:crosses val="autoZero"/>
        <c:crossBetween val="between"/>
      </c:valAx>
      <c:catAx>
        <c:axId val="37933824"/>
        <c:scaling>
          <c:orientation val="minMax"/>
        </c:scaling>
        <c:delete val="1"/>
        <c:axPos val="b"/>
        <c:majorTickMark val="out"/>
        <c:minorTickMark val="none"/>
        <c:tickLblPos val="nextTo"/>
        <c:crossAx val="37935360"/>
        <c:crosses val="autoZero"/>
        <c:auto val="0"/>
        <c:lblAlgn val="ctr"/>
        <c:lblOffset val="100"/>
        <c:noMultiLvlLbl val="0"/>
      </c:catAx>
      <c:valAx>
        <c:axId val="37935360"/>
        <c:scaling>
          <c:orientation val="minMax"/>
          <c:max val="60"/>
        </c:scaling>
        <c:delete val="0"/>
        <c:axPos val="r"/>
        <c:majorGridlines>
          <c:spPr>
            <a:ln>
              <a:prstDash val="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sz="1100"/>
                  <a:t>(</a:t>
                </a:r>
                <a:r>
                  <a:rPr lang="ja-JP" altLang="en-US" sz="1100"/>
                  <a:t>単位：</a:t>
                </a:r>
                <a:r>
                  <a:rPr lang="en-US" altLang="en-US" sz="1100"/>
                  <a:t>kg)</a:t>
                </a:r>
              </a:p>
            </c:rich>
          </c:tx>
          <c:layout>
            <c:manualLayout>
              <c:xMode val="edge"/>
              <c:yMode val="edge"/>
              <c:x val="0.89344151234567903"/>
              <c:y val="2.2916865079365079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7933824"/>
        <c:crosses val="max"/>
        <c:crossBetween val="between"/>
      </c:valAx>
      <c:spPr>
        <a:solidFill>
          <a:srgbClr val="FFFFFF"/>
        </a:solidFill>
        <a:ln w="12700">
          <a:solidFill>
            <a:srgbClr val="808080"/>
          </a:solidFill>
          <a:prstDash val="solid"/>
        </a:ln>
      </c:spPr>
    </c:plotArea>
    <c:legend>
      <c:legendPos val="b"/>
      <c:layout>
        <c:manualLayout>
          <c:xMode val="edge"/>
          <c:yMode val="edge"/>
          <c:x val="0.24326959876543211"/>
          <c:y val="0.90533888888888892"/>
          <c:w val="0.51628024691358021"/>
          <c:h val="9.2976190476190462E-2"/>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図－５　裸眼視力</a:t>
            </a:r>
            <a:r>
              <a:rPr lang="en-US" sz="1400" b="1"/>
              <a:t>1.0</a:t>
            </a:r>
            <a:r>
              <a:rPr lang="ja-JP" sz="1400" b="1"/>
              <a:t>未満の者</a:t>
            </a:r>
            <a:r>
              <a:rPr lang="en-US" sz="1400" b="1"/>
              <a:t>(</a:t>
            </a:r>
            <a:r>
              <a:rPr lang="ja-JP" sz="1400" b="1"/>
              <a:t>秋田県</a:t>
            </a:r>
            <a:r>
              <a:rPr lang="en-US" sz="1400" b="1"/>
              <a:t>)</a:t>
            </a:r>
          </a:p>
        </c:rich>
      </c:tx>
      <c:layout>
        <c:manualLayout>
          <c:xMode val="edge"/>
          <c:yMode val="edge"/>
          <c:x val="0.29676111111111109"/>
          <c:y val="1.23625E-2"/>
        </c:manualLayout>
      </c:layout>
      <c:overlay val="0"/>
      <c:spPr>
        <a:noFill/>
        <a:ln w="25400">
          <a:noFill/>
        </a:ln>
      </c:spPr>
    </c:title>
    <c:autoTitleDeleted val="0"/>
    <c:plotArea>
      <c:layout>
        <c:manualLayout>
          <c:layoutTarget val="inner"/>
          <c:xMode val="edge"/>
          <c:yMode val="edge"/>
          <c:x val="7.1734974747474742E-2"/>
          <c:y val="7.8125E-2"/>
          <c:w val="0.87970108024691362"/>
          <c:h val="0.74245813492063484"/>
        </c:manualLayout>
      </c:layout>
      <c:lineChart>
        <c:grouping val="standard"/>
        <c:varyColors val="0"/>
        <c:ser>
          <c:idx val="0"/>
          <c:order val="0"/>
          <c:tx>
            <c:strRef>
              <c:f>'P10 '!$L$5</c:f>
              <c:strCache>
                <c:ptCount val="1"/>
                <c:pt idx="0">
                  <c:v>幼稚園</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'P10 '!$M$4:$W$4</c:f>
              <c:strCache>
                <c:ptCount val="11"/>
                <c:pt idx="0">
                  <c:v>平成 　　18年度</c:v>
                </c:pt>
                <c:pt idx="1">
                  <c:v>　　　　　　19年度</c:v>
                </c:pt>
                <c:pt idx="2">
                  <c:v>　　　　　　20年度</c:v>
                </c:pt>
                <c:pt idx="3">
                  <c:v>　　　　　　21年度</c:v>
                </c:pt>
                <c:pt idx="4">
                  <c:v>　　　　　　22年度</c:v>
                </c:pt>
                <c:pt idx="5">
                  <c:v>　　　　　　23年度</c:v>
                </c:pt>
                <c:pt idx="6">
                  <c:v>　　　　　　24年度</c:v>
                </c:pt>
                <c:pt idx="7">
                  <c:v>　　　　　　25年度</c:v>
                </c:pt>
                <c:pt idx="8">
                  <c:v>　　　　　　26年度</c:v>
                </c:pt>
                <c:pt idx="9">
                  <c:v>　　　　　　27年度</c:v>
                </c:pt>
                <c:pt idx="10">
                  <c:v>　　　　　　28年度</c:v>
                </c:pt>
              </c:strCache>
            </c:strRef>
          </c:cat>
          <c:val>
            <c:numRef>
              <c:f>'P10 '!$M$5:$W$5</c:f>
              <c:numCache>
                <c:formatCode>#,##0.0\ ;"△ "#,##0.0\ ;_*"- "</c:formatCode>
                <c:ptCount val="11"/>
                <c:pt idx="8">
                  <c:v>14.8</c:v>
                </c:pt>
              </c:numCache>
            </c:numRef>
          </c:val>
          <c:smooth val="0"/>
        </c:ser>
        <c:ser>
          <c:idx val="1"/>
          <c:order val="1"/>
          <c:tx>
            <c:strRef>
              <c:f>'P10 '!$L$6</c:f>
              <c:strCache>
                <c:ptCount val="1"/>
                <c:pt idx="0">
                  <c:v>小学校</c:v>
                </c:pt>
              </c:strCache>
            </c:strRef>
          </c:tx>
          <c:spPr>
            <a:ln w="25400">
              <a:solidFill>
                <a:srgbClr val="000000"/>
              </a:solidFill>
              <a:prstDash val="lgDash"/>
            </a:ln>
          </c:spPr>
          <c:marker>
            <c:symbol val="square"/>
            <c:size val="7"/>
            <c:spPr>
              <a:solidFill>
                <a:schemeClr val="tx1"/>
              </a:solidFill>
              <a:ln w="19050">
                <a:solidFill>
                  <a:schemeClr val="bg1"/>
                </a:solidFill>
                <a:prstDash val="solid"/>
              </a:ln>
            </c:spPr>
          </c:marker>
          <c:cat>
            <c:strRef>
              <c:f>'P10 '!$M$4:$W$4</c:f>
              <c:strCache>
                <c:ptCount val="11"/>
                <c:pt idx="0">
                  <c:v>平成 　　18年度</c:v>
                </c:pt>
                <c:pt idx="1">
                  <c:v>　　　　　　19年度</c:v>
                </c:pt>
                <c:pt idx="2">
                  <c:v>　　　　　　20年度</c:v>
                </c:pt>
                <c:pt idx="3">
                  <c:v>　　　　　　21年度</c:v>
                </c:pt>
                <c:pt idx="4">
                  <c:v>　　　　　　22年度</c:v>
                </c:pt>
                <c:pt idx="5">
                  <c:v>　　　　　　23年度</c:v>
                </c:pt>
                <c:pt idx="6">
                  <c:v>　　　　　　24年度</c:v>
                </c:pt>
                <c:pt idx="7">
                  <c:v>　　　　　　25年度</c:v>
                </c:pt>
                <c:pt idx="8">
                  <c:v>　　　　　　26年度</c:v>
                </c:pt>
                <c:pt idx="9">
                  <c:v>　　　　　　27年度</c:v>
                </c:pt>
                <c:pt idx="10">
                  <c:v>　　　　　　28年度</c:v>
                </c:pt>
              </c:strCache>
            </c:strRef>
          </c:cat>
          <c:val>
            <c:numRef>
              <c:f>'P10 '!$M$6:$W$6</c:f>
              <c:numCache>
                <c:formatCode>#,##0.0\ ;"△ "#,##0.0\ ;_*"- "</c:formatCode>
                <c:ptCount val="11"/>
                <c:pt idx="0">
                  <c:v>37.4</c:v>
                </c:pt>
                <c:pt idx="1">
                  <c:v>36.6</c:v>
                </c:pt>
                <c:pt idx="2">
                  <c:v>36.700000000000003</c:v>
                </c:pt>
                <c:pt idx="3">
                  <c:v>34.5</c:v>
                </c:pt>
                <c:pt idx="4">
                  <c:v>41.5</c:v>
                </c:pt>
                <c:pt idx="5">
                  <c:v>39.5</c:v>
                </c:pt>
                <c:pt idx="6">
                  <c:v>37.6</c:v>
                </c:pt>
                <c:pt idx="7">
                  <c:v>37.700000000000003</c:v>
                </c:pt>
                <c:pt idx="8">
                  <c:v>38</c:v>
                </c:pt>
                <c:pt idx="9">
                  <c:v>38.5</c:v>
                </c:pt>
                <c:pt idx="10">
                  <c:v>37.6</c:v>
                </c:pt>
              </c:numCache>
            </c:numRef>
          </c:val>
          <c:smooth val="0"/>
        </c:ser>
        <c:ser>
          <c:idx val="2"/>
          <c:order val="2"/>
          <c:tx>
            <c:strRef>
              <c:f>'P10 '!$L$7</c:f>
              <c:strCache>
                <c:ptCount val="1"/>
                <c:pt idx="0">
                  <c:v>中学校</c:v>
                </c:pt>
              </c:strCache>
            </c:strRef>
          </c:tx>
          <c:spPr>
            <a:ln w="25400">
              <a:solidFill>
                <a:srgbClr val="000000"/>
              </a:solidFill>
              <a:prstDash val="sysDash"/>
            </a:ln>
          </c:spPr>
          <c:marker>
            <c:symbol val="triangle"/>
            <c:size val="9"/>
            <c:spPr>
              <a:solidFill>
                <a:srgbClr val="000000"/>
              </a:solidFill>
              <a:ln w="19050">
                <a:solidFill>
                  <a:schemeClr val="bg1"/>
                </a:solidFill>
                <a:prstDash val="solid"/>
              </a:ln>
            </c:spPr>
          </c:marker>
          <c:cat>
            <c:strRef>
              <c:f>'P10 '!$M$4:$W$4</c:f>
              <c:strCache>
                <c:ptCount val="11"/>
                <c:pt idx="0">
                  <c:v>平成 　　18年度</c:v>
                </c:pt>
                <c:pt idx="1">
                  <c:v>　　　　　　19年度</c:v>
                </c:pt>
                <c:pt idx="2">
                  <c:v>　　　　　　20年度</c:v>
                </c:pt>
                <c:pt idx="3">
                  <c:v>　　　　　　21年度</c:v>
                </c:pt>
                <c:pt idx="4">
                  <c:v>　　　　　　22年度</c:v>
                </c:pt>
                <c:pt idx="5">
                  <c:v>　　　　　　23年度</c:v>
                </c:pt>
                <c:pt idx="6">
                  <c:v>　　　　　　24年度</c:v>
                </c:pt>
                <c:pt idx="7">
                  <c:v>　　　　　　25年度</c:v>
                </c:pt>
                <c:pt idx="8">
                  <c:v>　　　　　　26年度</c:v>
                </c:pt>
                <c:pt idx="9">
                  <c:v>　　　　　　27年度</c:v>
                </c:pt>
                <c:pt idx="10">
                  <c:v>　　　　　　28年度</c:v>
                </c:pt>
              </c:strCache>
            </c:strRef>
          </c:cat>
          <c:val>
            <c:numRef>
              <c:f>'P10 '!$M$7:$W$7</c:f>
              <c:numCache>
                <c:formatCode>#,##0.0\ ;"△ "#,##0.0\ ;_*"- "</c:formatCode>
                <c:ptCount val="11"/>
                <c:pt idx="1">
                  <c:v>55.7</c:v>
                </c:pt>
                <c:pt idx="2">
                  <c:v>51.6</c:v>
                </c:pt>
                <c:pt idx="5">
                  <c:v>63.7</c:v>
                </c:pt>
                <c:pt idx="6">
                  <c:v>58.3</c:v>
                </c:pt>
                <c:pt idx="9">
                  <c:v>61.1</c:v>
                </c:pt>
                <c:pt idx="10">
                  <c:v>61.2</c:v>
                </c:pt>
              </c:numCache>
            </c:numRef>
          </c:val>
          <c:smooth val="0"/>
        </c:ser>
        <c:ser>
          <c:idx val="3"/>
          <c:order val="3"/>
          <c:tx>
            <c:strRef>
              <c:f>'P10 '!$L$8</c:f>
              <c:strCache>
                <c:ptCount val="1"/>
                <c:pt idx="0">
                  <c:v>高等学校</c:v>
                </c:pt>
              </c:strCache>
            </c:strRef>
          </c:tx>
          <c:spPr>
            <a:ln w="25400">
              <a:solidFill>
                <a:srgbClr val="000000"/>
              </a:solidFill>
              <a:prstDash val="lgDashDotDot"/>
            </a:ln>
          </c:spPr>
          <c:marker>
            <c:symbol val="diamond"/>
            <c:size val="9"/>
            <c:spPr>
              <a:solidFill>
                <a:schemeClr val="tx1"/>
              </a:solidFill>
              <a:ln w="19050">
                <a:solidFill>
                  <a:schemeClr val="bg1"/>
                </a:solidFill>
                <a:prstDash val="solid"/>
              </a:ln>
            </c:spPr>
          </c:marker>
          <c:cat>
            <c:strRef>
              <c:f>'P10 '!$M$4:$W$4</c:f>
              <c:strCache>
                <c:ptCount val="11"/>
                <c:pt idx="0">
                  <c:v>平成 　　18年度</c:v>
                </c:pt>
                <c:pt idx="1">
                  <c:v>　　　　　　19年度</c:v>
                </c:pt>
                <c:pt idx="2">
                  <c:v>　　　　　　20年度</c:v>
                </c:pt>
                <c:pt idx="3">
                  <c:v>　　　　　　21年度</c:v>
                </c:pt>
                <c:pt idx="4">
                  <c:v>　　　　　　22年度</c:v>
                </c:pt>
                <c:pt idx="5">
                  <c:v>　　　　　　23年度</c:v>
                </c:pt>
                <c:pt idx="6">
                  <c:v>　　　　　　24年度</c:v>
                </c:pt>
                <c:pt idx="7">
                  <c:v>　　　　　　25年度</c:v>
                </c:pt>
                <c:pt idx="8">
                  <c:v>　　　　　　26年度</c:v>
                </c:pt>
                <c:pt idx="9">
                  <c:v>　　　　　　27年度</c:v>
                </c:pt>
                <c:pt idx="10">
                  <c:v>　　　　　　28年度</c:v>
                </c:pt>
              </c:strCache>
            </c:strRef>
          </c:cat>
          <c:val>
            <c:numRef>
              <c:f>'P10 '!$M$8:$W$8</c:f>
              <c:numCache>
                <c:formatCode>#,##0.0\ ;"△ "#,##0.0\ ;_*"- "</c:formatCode>
                <c:ptCount val="11"/>
                <c:pt idx="1">
                  <c:v>62</c:v>
                </c:pt>
                <c:pt idx="2">
                  <c:v>61.8</c:v>
                </c:pt>
                <c:pt idx="3">
                  <c:v>59.8</c:v>
                </c:pt>
              </c:numCache>
            </c:numRef>
          </c:val>
          <c:smooth val="0"/>
        </c:ser>
        <c:dLbls>
          <c:showLegendKey val="0"/>
          <c:showVal val="0"/>
          <c:showCatName val="0"/>
          <c:showSerName val="0"/>
          <c:showPercent val="0"/>
          <c:showBubbleSize val="0"/>
        </c:dLbls>
        <c:marker val="1"/>
        <c:smooth val="0"/>
        <c:axId val="38151680"/>
        <c:axId val="38153600"/>
      </c:lineChart>
      <c:catAx>
        <c:axId val="38151680"/>
        <c:scaling>
          <c:orientation val="minMax"/>
        </c:scaling>
        <c:delete val="0"/>
        <c:axPos val="b"/>
        <c:majorGridlines>
          <c:spPr>
            <a:ln w="3175">
              <a:solidFill>
                <a:srgbClr val="000000"/>
              </a:solidFill>
              <a:prstDash val="sysDash"/>
            </a:ln>
          </c:spPr>
        </c:majorGridlines>
        <c:numFmt formatCode="@" sourceLinked="1"/>
        <c:majorTickMark val="in"/>
        <c:minorTickMark val="none"/>
        <c:tickLblPos val="nextTo"/>
        <c:spPr>
          <a:ln w="3175">
            <a:solidFill>
              <a:srgbClr val="000000"/>
            </a:solidFill>
            <a:prstDash val="solid"/>
          </a:ln>
        </c:spPr>
        <c:txPr>
          <a:bodyPr rot="0" vert="horz"/>
          <a:lstStyle/>
          <a:p>
            <a:pPr>
              <a:defRPr/>
            </a:pPr>
            <a:endParaRPr lang="ja-JP"/>
          </a:p>
        </c:txPr>
        <c:crossAx val="38153600"/>
        <c:crosses val="autoZero"/>
        <c:auto val="0"/>
        <c:lblAlgn val="ctr"/>
        <c:lblOffset val="100"/>
        <c:tickLblSkip val="1"/>
        <c:tickMarkSkip val="1"/>
        <c:noMultiLvlLbl val="0"/>
      </c:catAx>
      <c:valAx>
        <c:axId val="38153600"/>
        <c:scaling>
          <c:orientation val="minMax"/>
          <c:max val="70"/>
          <c:min val="10"/>
        </c:scaling>
        <c:delete val="0"/>
        <c:axPos val="l"/>
        <c:majorGridlines>
          <c:spPr>
            <a:ln w="3175">
              <a:solidFill>
                <a:srgbClr val="000000"/>
              </a:solidFill>
              <a:prstDash val="sysDash"/>
            </a:ln>
          </c:spPr>
        </c:majorGridlines>
        <c:title>
          <c:tx>
            <c:rich>
              <a:bodyPr rot="0" vert="horz"/>
              <a:lstStyle/>
              <a:p>
                <a:pPr algn="ctr">
                  <a:defRPr sz="1100"/>
                </a:pPr>
                <a:r>
                  <a:rPr lang="ja-JP" altLang="en-US" sz="1100"/>
                  <a:t>（単位：％）</a:t>
                </a:r>
                <a:endParaRPr lang="en-US" sz="1100"/>
              </a:p>
            </c:rich>
          </c:tx>
          <c:layout>
            <c:manualLayout>
              <c:xMode val="edge"/>
              <c:yMode val="edge"/>
              <c:x val="4.302623456790125E-3"/>
              <c:y val="1.6214087301587302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38151680"/>
        <c:crosses val="autoZero"/>
        <c:crossBetween val="midCat"/>
        <c:majorUnit val="5"/>
      </c:valAx>
      <c:spPr>
        <a:solidFill>
          <a:srgbClr val="FFFFFF"/>
        </a:solidFill>
        <a:ln w="3175">
          <a:solidFill>
            <a:srgbClr val="000000"/>
          </a:solidFill>
          <a:prstDash val="solid"/>
        </a:ln>
      </c:spPr>
    </c:plotArea>
    <c:legend>
      <c:legendPos val="b"/>
      <c:layout>
        <c:manualLayout>
          <c:xMode val="edge"/>
          <c:yMode val="edge"/>
          <c:x val="0.22076959876543209"/>
          <c:y val="0.93540753968253965"/>
          <c:w val="0.63264814814814818"/>
          <c:h val="4.4136419753086423E-2"/>
        </c:manualLayout>
      </c:layout>
      <c:overlay val="0"/>
      <c:spPr>
        <a:solidFill>
          <a:srgbClr val="FFFFFF"/>
        </a:solidFill>
        <a:ln w="3175">
          <a:solidFill>
            <a:srgbClr val="000000"/>
          </a:solidFill>
          <a:prstDash val="solid"/>
        </a:ln>
      </c:spPr>
      <c:txPr>
        <a:bodyPr/>
        <a:lstStyle/>
        <a:p>
          <a:pPr>
            <a:defRPr sz="1100"/>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 &amp;P -</c:oddFooter>
    </c:headerFooter>
    <c:pageMargins b="0.39370078740157483" l="0.19685039370078741" r="0.19685039370078741" t="0.39370078740157483" header="0.31496062992125984" footer="0.31496062992125984"/>
    <c:pageSetup paperSize="9" orientation="portrait" horizontalDpi="200" verticalDpi="2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図－６　むし歯</a:t>
            </a:r>
            <a:r>
              <a:rPr lang="en-US" sz="1400" b="1"/>
              <a:t>(</a:t>
            </a:r>
            <a:r>
              <a:rPr lang="ja-JP" sz="1400" b="1"/>
              <a:t>う歯</a:t>
            </a:r>
            <a:r>
              <a:rPr lang="en-US" sz="1400" b="1"/>
              <a:t>)</a:t>
            </a:r>
            <a:r>
              <a:rPr lang="ja-JP" sz="1400" b="1"/>
              <a:t>の被患率</a:t>
            </a:r>
            <a:r>
              <a:rPr lang="en-US" sz="1400" b="1"/>
              <a:t>(</a:t>
            </a:r>
            <a:r>
              <a:rPr lang="ja-JP" sz="1400" b="1"/>
              <a:t>秋田県</a:t>
            </a:r>
            <a:r>
              <a:rPr lang="en-US" sz="1400" b="1"/>
              <a:t>)</a:t>
            </a:r>
          </a:p>
        </c:rich>
      </c:tx>
      <c:layout>
        <c:manualLayout>
          <c:xMode val="edge"/>
          <c:yMode val="edge"/>
          <c:x val="0.29279876543209871"/>
          <c:y val="9.2978174603174611E-3"/>
        </c:manualLayout>
      </c:layout>
      <c:overlay val="0"/>
      <c:spPr>
        <a:noFill/>
        <a:ln w="25400">
          <a:noFill/>
        </a:ln>
      </c:spPr>
    </c:title>
    <c:autoTitleDeleted val="0"/>
    <c:plotArea>
      <c:layout>
        <c:manualLayout>
          <c:layoutTarget val="inner"/>
          <c:xMode val="edge"/>
          <c:yMode val="edge"/>
          <c:x val="8.1537944639049398E-2"/>
          <c:y val="8.2780952380952386E-2"/>
          <c:w val="0.87215987654320992"/>
          <c:h val="0.73094027777777781"/>
        </c:manualLayout>
      </c:layout>
      <c:lineChart>
        <c:grouping val="standard"/>
        <c:varyColors val="0"/>
        <c:ser>
          <c:idx val="0"/>
          <c:order val="0"/>
          <c:tx>
            <c:strRef>
              <c:f>'P10 '!$L$12</c:f>
              <c:strCache>
                <c:ptCount val="1"/>
                <c:pt idx="0">
                  <c:v>幼稚園</c:v>
                </c:pt>
              </c:strCache>
            </c:strRef>
          </c:tx>
          <c:spPr>
            <a:ln w="25400">
              <a:solidFill>
                <a:srgbClr val="000000"/>
              </a:solidFill>
              <a:prstDash val="solid"/>
            </a:ln>
          </c:spPr>
          <c:marker>
            <c:symbol val="circle"/>
            <c:size val="7"/>
            <c:spPr>
              <a:solidFill>
                <a:schemeClr val="tx1"/>
              </a:solidFill>
              <a:ln w="19050">
                <a:solidFill>
                  <a:schemeClr val="bg1"/>
                </a:solidFill>
                <a:prstDash val="solid"/>
              </a:ln>
            </c:spPr>
          </c:marker>
          <c:cat>
            <c:strRef>
              <c:f>'P10 '!$M$11:$W$11</c:f>
              <c:strCache>
                <c:ptCount val="11"/>
                <c:pt idx="0">
                  <c:v>平成 　　18年度</c:v>
                </c:pt>
                <c:pt idx="1">
                  <c:v>　　　　　　19年度</c:v>
                </c:pt>
                <c:pt idx="2">
                  <c:v>　　　　　　20年度</c:v>
                </c:pt>
                <c:pt idx="3">
                  <c:v>　　　　　　21年度</c:v>
                </c:pt>
                <c:pt idx="4">
                  <c:v>　　　　　　22年度</c:v>
                </c:pt>
                <c:pt idx="5">
                  <c:v>　　　　　　23年度</c:v>
                </c:pt>
                <c:pt idx="6">
                  <c:v>　　　　　　24年度</c:v>
                </c:pt>
                <c:pt idx="7">
                  <c:v>　　　　　　25年度</c:v>
                </c:pt>
                <c:pt idx="8">
                  <c:v>　　　　　　26年度</c:v>
                </c:pt>
                <c:pt idx="9">
                  <c:v>　　　　　　27年度</c:v>
                </c:pt>
                <c:pt idx="10">
                  <c:v>　　　　　　28年度</c:v>
                </c:pt>
              </c:strCache>
            </c:strRef>
          </c:cat>
          <c:val>
            <c:numRef>
              <c:f>'P10 '!$M$12:$W$12</c:f>
              <c:numCache>
                <c:formatCode>#,##0.0\ ;"△ "#,##0.0\ ;_*"- "</c:formatCode>
                <c:ptCount val="11"/>
                <c:pt idx="0">
                  <c:v>67.599999999999994</c:v>
                </c:pt>
                <c:pt idx="1">
                  <c:v>59.1</c:v>
                </c:pt>
                <c:pt idx="2">
                  <c:v>56</c:v>
                </c:pt>
                <c:pt idx="3">
                  <c:v>51.8</c:v>
                </c:pt>
                <c:pt idx="4">
                  <c:v>56.6</c:v>
                </c:pt>
                <c:pt idx="5">
                  <c:v>59.3</c:v>
                </c:pt>
                <c:pt idx="6">
                  <c:v>47.3</c:v>
                </c:pt>
                <c:pt idx="7">
                  <c:v>47.5</c:v>
                </c:pt>
                <c:pt idx="9">
                  <c:v>47.6</c:v>
                </c:pt>
                <c:pt idx="10">
                  <c:v>40.5</c:v>
                </c:pt>
              </c:numCache>
            </c:numRef>
          </c:val>
          <c:smooth val="0"/>
        </c:ser>
        <c:ser>
          <c:idx val="1"/>
          <c:order val="1"/>
          <c:tx>
            <c:strRef>
              <c:f>'P10 '!$L$13</c:f>
              <c:strCache>
                <c:ptCount val="1"/>
                <c:pt idx="0">
                  <c:v>小学校</c:v>
                </c:pt>
              </c:strCache>
            </c:strRef>
          </c:tx>
          <c:spPr>
            <a:ln w="25400">
              <a:solidFill>
                <a:srgbClr val="000000"/>
              </a:solidFill>
              <a:prstDash val="lgDash"/>
            </a:ln>
          </c:spPr>
          <c:marker>
            <c:symbol val="square"/>
            <c:size val="7"/>
            <c:spPr>
              <a:solidFill>
                <a:schemeClr val="tx1"/>
              </a:solidFill>
              <a:ln w="19050">
                <a:solidFill>
                  <a:schemeClr val="bg1"/>
                </a:solidFill>
                <a:prstDash val="solid"/>
              </a:ln>
            </c:spPr>
          </c:marker>
          <c:cat>
            <c:strRef>
              <c:f>'P10 '!$M$11:$W$11</c:f>
              <c:strCache>
                <c:ptCount val="11"/>
                <c:pt idx="0">
                  <c:v>平成 　　18年度</c:v>
                </c:pt>
                <c:pt idx="1">
                  <c:v>　　　　　　19年度</c:v>
                </c:pt>
                <c:pt idx="2">
                  <c:v>　　　　　　20年度</c:v>
                </c:pt>
                <c:pt idx="3">
                  <c:v>　　　　　　21年度</c:v>
                </c:pt>
                <c:pt idx="4">
                  <c:v>　　　　　　22年度</c:v>
                </c:pt>
                <c:pt idx="5">
                  <c:v>　　　　　　23年度</c:v>
                </c:pt>
                <c:pt idx="6">
                  <c:v>　　　　　　24年度</c:v>
                </c:pt>
                <c:pt idx="7">
                  <c:v>　　　　　　25年度</c:v>
                </c:pt>
                <c:pt idx="8">
                  <c:v>　　　　　　26年度</c:v>
                </c:pt>
                <c:pt idx="9">
                  <c:v>　　　　　　27年度</c:v>
                </c:pt>
                <c:pt idx="10">
                  <c:v>　　　　　　28年度</c:v>
                </c:pt>
              </c:strCache>
            </c:strRef>
          </c:cat>
          <c:val>
            <c:numRef>
              <c:f>'P10 '!$M$13:$W$13</c:f>
              <c:numCache>
                <c:formatCode>#,##0.0\ ;"△ "#,##0.0\ ;_*"- "</c:formatCode>
                <c:ptCount val="11"/>
                <c:pt idx="0">
                  <c:v>78.099999999999994</c:v>
                </c:pt>
                <c:pt idx="1">
                  <c:v>76.400000000000006</c:v>
                </c:pt>
                <c:pt idx="2">
                  <c:v>74.3</c:v>
                </c:pt>
                <c:pt idx="3">
                  <c:v>71.900000000000006</c:v>
                </c:pt>
                <c:pt idx="4">
                  <c:v>70.7</c:v>
                </c:pt>
                <c:pt idx="5">
                  <c:v>67.599999999999994</c:v>
                </c:pt>
                <c:pt idx="6">
                  <c:v>64.900000000000006</c:v>
                </c:pt>
                <c:pt idx="7">
                  <c:v>63.9</c:v>
                </c:pt>
                <c:pt idx="8">
                  <c:v>60</c:v>
                </c:pt>
                <c:pt idx="9">
                  <c:v>61.6</c:v>
                </c:pt>
                <c:pt idx="10">
                  <c:v>57.1</c:v>
                </c:pt>
              </c:numCache>
            </c:numRef>
          </c:val>
          <c:smooth val="0"/>
        </c:ser>
        <c:ser>
          <c:idx val="2"/>
          <c:order val="2"/>
          <c:tx>
            <c:strRef>
              <c:f>'P10 '!$L$14</c:f>
              <c:strCache>
                <c:ptCount val="1"/>
                <c:pt idx="0">
                  <c:v>中学校</c:v>
                </c:pt>
              </c:strCache>
            </c:strRef>
          </c:tx>
          <c:spPr>
            <a:ln w="25400">
              <a:solidFill>
                <a:srgbClr val="000000"/>
              </a:solidFill>
              <a:prstDash val="sysDash"/>
            </a:ln>
          </c:spPr>
          <c:marker>
            <c:symbol val="triangle"/>
            <c:size val="9"/>
            <c:spPr>
              <a:solidFill>
                <a:schemeClr val="tx1"/>
              </a:solidFill>
              <a:ln w="19050">
                <a:solidFill>
                  <a:schemeClr val="bg1"/>
                </a:solidFill>
                <a:prstDash val="solid"/>
              </a:ln>
            </c:spPr>
          </c:marker>
          <c:cat>
            <c:strRef>
              <c:f>'P10 '!$M$11:$W$11</c:f>
              <c:strCache>
                <c:ptCount val="11"/>
                <c:pt idx="0">
                  <c:v>平成 　　18年度</c:v>
                </c:pt>
                <c:pt idx="1">
                  <c:v>　　　　　　19年度</c:v>
                </c:pt>
                <c:pt idx="2">
                  <c:v>　　　　　　20年度</c:v>
                </c:pt>
                <c:pt idx="3">
                  <c:v>　　　　　　21年度</c:v>
                </c:pt>
                <c:pt idx="4">
                  <c:v>　　　　　　22年度</c:v>
                </c:pt>
                <c:pt idx="5">
                  <c:v>　　　　　　23年度</c:v>
                </c:pt>
                <c:pt idx="6">
                  <c:v>　　　　　　24年度</c:v>
                </c:pt>
                <c:pt idx="7">
                  <c:v>　　　　　　25年度</c:v>
                </c:pt>
                <c:pt idx="8">
                  <c:v>　　　　　　26年度</c:v>
                </c:pt>
                <c:pt idx="9">
                  <c:v>　　　　　　27年度</c:v>
                </c:pt>
                <c:pt idx="10">
                  <c:v>　　　　　　28年度</c:v>
                </c:pt>
              </c:strCache>
            </c:strRef>
          </c:cat>
          <c:val>
            <c:numRef>
              <c:f>'P10 '!$M$14:$W$14</c:f>
              <c:numCache>
                <c:formatCode>#,##0.0\ ;"△ "#,##0.0\ ;_*"- "</c:formatCode>
                <c:ptCount val="11"/>
                <c:pt idx="0">
                  <c:v>73.7</c:v>
                </c:pt>
                <c:pt idx="1">
                  <c:v>69.8</c:v>
                </c:pt>
                <c:pt idx="2">
                  <c:v>71.2</c:v>
                </c:pt>
                <c:pt idx="3">
                  <c:v>64.599999999999994</c:v>
                </c:pt>
                <c:pt idx="4">
                  <c:v>60.4</c:v>
                </c:pt>
                <c:pt idx="5">
                  <c:v>60.7</c:v>
                </c:pt>
                <c:pt idx="6">
                  <c:v>58.1</c:v>
                </c:pt>
                <c:pt idx="7">
                  <c:v>51.4</c:v>
                </c:pt>
                <c:pt idx="8">
                  <c:v>46.5</c:v>
                </c:pt>
                <c:pt idx="9">
                  <c:v>46.4</c:v>
                </c:pt>
                <c:pt idx="10">
                  <c:v>38.1</c:v>
                </c:pt>
              </c:numCache>
            </c:numRef>
          </c:val>
          <c:smooth val="0"/>
        </c:ser>
        <c:ser>
          <c:idx val="3"/>
          <c:order val="3"/>
          <c:tx>
            <c:strRef>
              <c:f>'P10 '!$L$15</c:f>
              <c:strCache>
                <c:ptCount val="1"/>
                <c:pt idx="0">
                  <c:v>高等学校</c:v>
                </c:pt>
              </c:strCache>
            </c:strRef>
          </c:tx>
          <c:spPr>
            <a:ln w="25400">
              <a:solidFill>
                <a:srgbClr val="000000"/>
              </a:solidFill>
              <a:prstDash val="lgDashDotDot"/>
            </a:ln>
          </c:spPr>
          <c:marker>
            <c:symbol val="diamond"/>
            <c:size val="9"/>
            <c:spPr>
              <a:solidFill>
                <a:schemeClr val="tx1"/>
              </a:solidFill>
              <a:ln w="19050" cmpd="sng">
                <a:solidFill>
                  <a:schemeClr val="bg1"/>
                </a:solidFill>
                <a:prstDash val="solid"/>
              </a:ln>
            </c:spPr>
          </c:marker>
          <c:cat>
            <c:strRef>
              <c:f>'P10 '!$M$11:$W$11</c:f>
              <c:strCache>
                <c:ptCount val="11"/>
                <c:pt idx="0">
                  <c:v>平成 　　18年度</c:v>
                </c:pt>
                <c:pt idx="1">
                  <c:v>　　　　　　19年度</c:v>
                </c:pt>
                <c:pt idx="2">
                  <c:v>　　　　　　20年度</c:v>
                </c:pt>
                <c:pt idx="3">
                  <c:v>　　　　　　21年度</c:v>
                </c:pt>
                <c:pt idx="4">
                  <c:v>　　　　　　22年度</c:v>
                </c:pt>
                <c:pt idx="5">
                  <c:v>　　　　　　23年度</c:v>
                </c:pt>
                <c:pt idx="6">
                  <c:v>　　　　　　24年度</c:v>
                </c:pt>
                <c:pt idx="7">
                  <c:v>　　　　　　25年度</c:v>
                </c:pt>
                <c:pt idx="8">
                  <c:v>　　　　　　26年度</c:v>
                </c:pt>
                <c:pt idx="9">
                  <c:v>　　　　　　27年度</c:v>
                </c:pt>
                <c:pt idx="10">
                  <c:v>　　　　　　28年度</c:v>
                </c:pt>
              </c:strCache>
            </c:strRef>
          </c:cat>
          <c:val>
            <c:numRef>
              <c:f>'P10 '!$M$15:$W$15</c:f>
              <c:numCache>
                <c:formatCode>#,##0.0\ ;"△ "#,##0.0\ ;_*"- "</c:formatCode>
                <c:ptCount val="11"/>
                <c:pt idx="0">
                  <c:v>82.3</c:v>
                </c:pt>
                <c:pt idx="1">
                  <c:v>77.7</c:v>
                </c:pt>
                <c:pt idx="2">
                  <c:v>80.3</c:v>
                </c:pt>
                <c:pt idx="3">
                  <c:v>75</c:v>
                </c:pt>
                <c:pt idx="4">
                  <c:v>73.900000000000006</c:v>
                </c:pt>
                <c:pt idx="5">
                  <c:v>70.7</c:v>
                </c:pt>
                <c:pt idx="6">
                  <c:v>66.3</c:v>
                </c:pt>
                <c:pt idx="7">
                  <c:v>66.2</c:v>
                </c:pt>
                <c:pt idx="8">
                  <c:v>64</c:v>
                </c:pt>
                <c:pt idx="9">
                  <c:v>58.6</c:v>
                </c:pt>
                <c:pt idx="10">
                  <c:v>53.6</c:v>
                </c:pt>
              </c:numCache>
            </c:numRef>
          </c:val>
          <c:smooth val="0"/>
        </c:ser>
        <c:dLbls>
          <c:showLegendKey val="0"/>
          <c:showVal val="0"/>
          <c:showCatName val="0"/>
          <c:showSerName val="0"/>
          <c:showPercent val="0"/>
          <c:showBubbleSize val="0"/>
        </c:dLbls>
        <c:marker val="1"/>
        <c:smooth val="0"/>
        <c:axId val="38177024"/>
        <c:axId val="38179200"/>
      </c:lineChart>
      <c:catAx>
        <c:axId val="38177024"/>
        <c:scaling>
          <c:orientation val="minMax"/>
        </c:scaling>
        <c:delete val="0"/>
        <c:axPos val="b"/>
        <c:majorGridlines>
          <c:spPr>
            <a:ln w="3175">
              <a:solidFill>
                <a:srgbClr val="000000"/>
              </a:solidFill>
              <a:prstDash val="sysDash"/>
            </a:ln>
          </c:spPr>
        </c:majorGridlines>
        <c:numFmt formatCode="@" sourceLinked="1"/>
        <c:majorTickMark val="in"/>
        <c:minorTickMark val="none"/>
        <c:tickLblPos val="nextTo"/>
        <c:spPr>
          <a:ln w="3175">
            <a:solidFill>
              <a:srgbClr val="000000"/>
            </a:solidFill>
            <a:prstDash val="solid"/>
          </a:ln>
        </c:spPr>
        <c:txPr>
          <a:bodyPr rot="0" vert="horz"/>
          <a:lstStyle/>
          <a:p>
            <a:pPr>
              <a:defRPr/>
            </a:pPr>
            <a:endParaRPr lang="ja-JP"/>
          </a:p>
        </c:txPr>
        <c:crossAx val="38179200"/>
        <c:crosses val="autoZero"/>
        <c:auto val="0"/>
        <c:lblAlgn val="ctr"/>
        <c:lblOffset val="100"/>
        <c:tickLblSkip val="1"/>
        <c:tickMarkSkip val="1"/>
        <c:noMultiLvlLbl val="0"/>
      </c:catAx>
      <c:valAx>
        <c:axId val="38179200"/>
        <c:scaling>
          <c:orientation val="minMax"/>
          <c:max val="85"/>
          <c:min val="35"/>
        </c:scaling>
        <c:delete val="0"/>
        <c:axPos val="l"/>
        <c:majorGridlines>
          <c:spPr>
            <a:ln w="3175">
              <a:solidFill>
                <a:srgbClr val="000000"/>
              </a:solidFill>
              <a:prstDash val="sysDash"/>
            </a:ln>
          </c:spPr>
        </c:majorGridlines>
        <c:title>
          <c:tx>
            <c:rich>
              <a:bodyPr rot="0" vert="horz"/>
              <a:lstStyle/>
              <a:p>
                <a:pPr algn="ctr">
                  <a:defRPr sz="1100"/>
                </a:pPr>
                <a:r>
                  <a:rPr lang="ja-JP" altLang="en-US" sz="1100"/>
                  <a:t>（単位：％）</a:t>
                </a:r>
                <a:endParaRPr lang="en-US" sz="1100"/>
              </a:p>
            </c:rich>
          </c:tx>
          <c:layout>
            <c:manualLayout>
              <c:xMode val="edge"/>
              <c:yMode val="edge"/>
              <c:x val="1.5828703703703701E-3"/>
              <c:y val="1.8911309523809525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38177024"/>
        <c:crosses val="autoZero"/>
        <c:crossBetween val="midCat"/>
        <c:majorUnit val="5"/>
        <c:minorUnit val="1"/>
      </c:valAx>
      <c:spPr>
        <a:solidFill>
          <a:srgbClr val="FFFFFF"/>
        </a:solidFill>
        <a:ln w="3175">
          <a:solidFill>
            <a:srgbClr val="000000"/>
          </a:solidFill>
          <a:prstDash val="solid"/>
        </a:ln>
      </c:spPr>
    </c:plotArea>
    <c:legend>
      <c:legendPos val="b"/>
      <c:layout>
        <c:manualLayout>
          <c:xMode val="edge"/>
          <c:yMode val="edge"/>
          <c:x val="0.21367808641975308"/>
          <c:y val="0.93728531746031751"/>
          <c:w val="0.62848379629629625"/>
          <c:h val="4.7034764826175857E-2"/>
        </c:manualLayout>
      </c:layout>
      <c:overlay val="0"/>
      <c:spPr>
        <a:solidFill>
          <a:srgbClr val="FFFFFF"/>
        </a:solidFill>
        <a:ln w="3175">
          <a:solidFill>
            <a:srgbClr val="000000"/>
          </a:solidFill>
          <a:prstDash val="solid"/>
        </a:ln>
      </c:spPr>
      <c:txPr>
        <a:bodyPr/>
        <a:lstStyle/>
        <a:p>
          <a:pPr>
            <a:defRPr sz="1100"/>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図－７　ぜん息の者の割合（秋田県）</a:t>
            </a:r>
          </a:p>
        </c:rich>
      </c:tx>
      <c:layout>
        <c:manualLayout>
          <c:xMode val="edge"/>
          <c:yMode val="edge"/>
          <c:x val="0.29310925925925924"/>
          <c:y val="1.5350793650793648E-2"/>
        </c:manualLayout>
      </c:layout>
      <c:overlay val="0"/>
      <c:spPr>
        <a:noFill/>
        <a:ln w="25400">
          <a:noFill/>
        </a:ln>
      </c:spPr>
    </c:title>
    <c:autoTitleDeleted val="0"/>
    <c:plotArea>
      <c:layout>
        <c:manualLayout>
          <c:layoutTarget val="inner"/>
          <c:xMode val="edge"/>
          <c:yMode val="edge"/>
          <c:x val="6.3492139199074704E-2"/>
          <c:y val="8.4079960317460317E-2"/>
          <c:w val="0.90681697530864203"/>
          <c:h val="0.83963134920634919"/>
        </c:manualLayout>
      </c:layout>
      <c:barChart>
        <c:barDir val="col"/>
        <c:grouping val="clustered"/>
        <c:varyColors val="0"/>
        <c:ser>
          <c:idx val="0"/>
          <c:order val="0"/>
          <c:tx>
            <c:strRef>
              <c:f>'P11'!$M$4</c:f>
              <c:strCache>
                <c:ptCount val="1"/>
                <c:pt idx="0">
                  <c:v>平成8年度</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dLbls>
            <c:dLbl>
              <c:idx val="0"/>
              <c:layout>
                <c:manualLayout>
                  <c:x val="-1.7638888888888888E-2"/>
                  <c:y val="-2.5198412698411773E-3"/>
                </c:manualLayout>
              </c:layout>
              <c:dLblPos val="outEnd"/>
              <c:showLegendKey val="0"/>
              <c:showVal val="1"/>
              <c:showCatName val="0"/>
              <c:showSerName val="0"/>
              <c:showPercent val="0"/>
              <c:showBubbleSize val="0"/>
            </c:dLbl>
            <c:dLbl>
              <c:idx val="1"/>
              <c:layout>
                <c:manualLayout>
                  <c:x val="-1.5679012345679047E-2"/>
                  <c:y val="0"/>
                </c:manualLayout>
              </c:layout>
              <c:dLblPos val="outEnd"/>
              <c:showLegendKey val="0"/>
              <c:showVal val="1"/>
              <c:showCatName val="0"/>
              <c:showSerName val="0"/>
              <c:showPercent val="0"/>
              <c:showBubbleSize val="0"/>
            </c:dLbl>
            <c:dLbl>
              <c:idx val="2"/>
              <c:layout>
                <c:manualLayout>
                  <c:x val="-1.3719135802469137E-2"/>
                  <c:y val="-2.5198412698412696E-3"/>
                </c:manualLayout>
              </c:layout>
              <c:dLblPos val="outEnd"/>
              <c:showLegendKey val="0"/>
              <c:showVal val="1"/>
              <c:showCatName val="0"/>
              <c:showSerName val="0"/>
              <c:showPercent val="0"/>
              <c:showBubbleSize val="0"/>
            </c:dLbl>
            <c:dLbl>
              <c:idx val="3"/>
              <c:layout>
                <c:manualLayout>
                  <c:x val="-1.5679012345679012E-2"/>
                  <c:y val="0"/>
                </c:manualLayout>
              </c:layout>
              <c:dLblPos val="outEnd"/>
              <c:showLegendKey val="0"/>
              <c:showVal val="1"/>
              <c:showCatName val="0"/>
              <c:showSerName val="0"/>
              <c:showPercent val="0"/>
              <c:showBubbleSize val="0"/>
            </c:dLbl>
            <c:numFmt formatCode="#,##0.0_);[Red]\(#,##0.0\)" sourceLinked="0"/>
            <c:spPr>
              <a:solidFill>
                <a:srgbClr val="FFFFFF"/>
              </a:solidFill>
              <a:ln w="25400">
                <a:noFill/>
              </a:ln>
            </c:spPr>
            <c:txPr>
              <a:bodyPr/>
              <a:lstStyle/>
              <a:p>
                <a:pPr algn="ctr" rtl="1">
                  <a:defRPr/>
                </a:pPr>
                <a:endParaRPr lang="ja-JP"/>
              </a:p>
            </c:txPr>
            <c:dLblPos val="outEnd"/>
            <c:showLegendKey val="0"/>
            <c:showVal val="1"/>
            <c:showCatName val="0"/>
            <c:showSerName val="0"/>
            <c:showPercent val="0"/>
            <c:showBubbleSize val="0"/>
            <c:showLeaderLines val="0"/>
          </c:dLbls>
          <c:cat>
            <c:strRef>
              <c:f>'P11'!$L$5:$L$8</c:f>
              <c:strCache>
                <c:ptCount val="4"/>
                <c:pt idx="0">
                  <c:v>幼稚園</c:v>
                </c:pt>
                <c:pt idx="1">
                  <c:v>小学校</c:v>
                </c:pt>
                <c:pt idx="2">
                  <c:v>中学校</c:v>
                </c:pt>
                <c:pt idx="3">
                  <c:v>高等学校</c:v>
                </c:pt>
              </c:strCache>
            </c:strRef>
          </c:cat>
          <c:val>
            <c:numRef>
              <c:f>'P11'!$M$5:$M$8</c:f>
              <c:numCache>
                <c:formatCode>0.0_);[Red]\(0.0\)</c:formatCode>
                <c:ptCount val="4"/>
                <c:pt idx="0">
                  <c:v>0.7</c:v>
                </c:pt>
                <c:pt idx="1">
                  <c:v>1.8</c:v>
                </c:pt>
                <c:pt idx="2">
                  <c:v>0.8</c:v>
                </c:pt>
                <c:pt idx="3">
                  <c:v>0.2</c:v>
                </c:pt>
              </c:numCache>
            </c:numRef>
          </c:val>
        </c:ser>
        <c:ser>
          <c:idx val="1"/>
          <c:order val="1"/>
          <c:tx>
            <c:strRef>
              <c:f>'P11'!$N$4</c:f>
              <c:strCache>
                <c:ptCount val="1"/>
                <c:pt idx="0">
                  <c:v>平成18年度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dLbls>
            <c:dLbl>
              <c:idx val="2"/>
              <c:layout>
                <c:manualLayout>
                  <c:x val="7.1861309769712849E-17"/>
                  <c:y val="7.5595238095238094E-3"/>
                </c:manualLayout>
              </c:layout>
              <c:dLblPos val="outEnd"/>
              <c:showLegendKey val="0"/>
              <c:showVal val="1"/>
              <c:showCatName val="0"/>
              <c:showSerName val="0"/>
              <c:showPercent val="0"/>
              <c:showBubbleSize val="0"/>
            </c:dLbl>
            <c:dLbl>
              <c:idx val="3"/>
              <c:layout>
                <c:manualLayout>
                  <c:x val="-7.8395061728395062E-3"/>
                  <c:y val="0"/>
                </c:manualLayout>
              </c:layout>
              <c:dLblPos val="outEnd"/>
              <c:showLegendKey val="0"/>
              <c:showVal val="1"/>
              <c:showCatName val="0"/>
              <c:showSerName val="0"/>
              <c:showPercent val="0"/>
              <c:showBubbleSize val="0"/>
            </c:dLbl>
            <c:dLblPos val="outEnd"/>
            <c:showLegendKey val="0"/>
            <c:showVal val="1"/>
            <c:showCatName val="0"/>
            <c:showSerName val="0"/>
            <c:showPercent val="0"/>
            <c:showBubbleSize val="0"/>
            <c:showLeaderLines val="0"/>
          </c:dLbls>
          <c:cat>
            <c:strRef>
              <c:f>'P11'!$L$5:$L$8</c:f>
              <c:strCache>
                <c:ptCount val="4"/>
                <c:pt idx="0">
                  <c:v>幼稚園</c:v>
                </c:pt>
                <c:pt idx="1">
                  <c:v>小学校</c:v>
                </c:pt>
                <c:pt idx="2">
                  <c:v>中学校</c:v>
                </c:pt>
                <c:pt idx="3">
                  <c:v>高等学校</c:v>
                </c:pt>
              </c:strCache>
            </c:strRef>
          </c:cat>
          <c:val>
            <c:numRef>
              <c:f>'P11'!$N$5:$N$8</c:f>
              <c:numCache>
                <c:formatCode>0.0_);[Red]\(0.0\)</c:formatCode>
                <c:ptCount val="4"/>
                <c:pt idx="0">
                  <c:v>3.3</c:v>
                </c:pt>
                <c:pt idx="1">
                  <c:v>5</c:v>
                </c:pt>
                <c:pt idx="2">
                  <c:v>2.7</c:v>
                </c:pt>
                <c:pt idx="3">
                  <c:v>1.2</c:v>
                </c:pt>
              </c:numCache>
            </c:numRef>
          </c:val>
        </c:ser>
        <c:ser>
          <c:idx val="2"/>
          <c:order val="2"/>
          <c:tx>
            <c:strRef>
              <c:f>'P11'!$O$4</c:f>
              <c:strCache>
                <c:ptCount val="1"/>
                <c:pt idx="0">
                  <c:v>平成28年度</c:v>
                </c:pt>
              </c:strCache>
            </c:strRef>
          </c:tx>
          <c:spPr>
            <a:solidFill>
              <a:schemeClr val="bg1"/>
            </a:solidFill>
            <a:ln w="25400">
              <a:solidFill>
                <a:srgbClr val="000000"/>
              </a:solidFill>
              <a:prstDash val="solid"/>
            </a:ln>
          </c:spPr>
          <c:invertIfNegative val="0"/>
          <c:dLbls>
            <c:dLbl>
              <c:idx val="0"/>
              <c:layout>
                <c:manualLayout>
                  <c:x val="1.3719135802469137E-2"/>
                  <c:y val="0"/>
                </c:manualLayout>
              </c:layout>
              <c:dLblPos val="outEnd"/>
              <c:showLegendKey val="0"/>
              <c:showVal val="1"/>
              <c:showCatName val="0"/>
              <c:showSerName val="0"/>
              <c:showPercent val="0"/>
              <c:showBubbleSize val="0"/>
            </c:dLbl>
            <c:dLbl>
              <c:idx val="1"/>
              <c:layout>
                <c:manualLayout>
                  <c:x val="1.1759259259259259E-2"/>
                  <c:y val="4.6196556280529689E-17"/>
                </c:manualLayout>
              </c:layout>
              <c:dLblPos val="outEnd"/>
              <c:showLegendKey val="0"/>
              <c:showVal val="1"/>
              <c:showCatName val="0"/>
              <c:showSerName val="0"/>
              <c:showPercent val="0"/>
              <c:showBubbleSize val="0"/>
            </c:dLbl>
            <c:dLbl>
              <c:idx val="2"/>
              <c:layout>
                <c:manualLayout>
                  <c:x val="1.1759259259259259E-2"/>
                  <c:y val="2.5198412698412696E-3"/>
                </c:manualLayout>
              </c:layout>
              <c:dLblPos val="outEnd"/>
              <c:showLegendKey val="0"/>
              <c:showVal val="1"/>
              <c:showCatName val="0"/>
              <c:showSerName val="0"/>
              <c:showPercent val="0"/>
              <c:showBubbleSize val="0"/>
            </c:dLbl>
            <c:spPr>
              <a:solidFill>
                <a:srgbClr val="FFFFFF"/>
              </a:solidFill>
              <a:ln w="25400">
                <a:noFill/>
              </a:ln>
            </c:spPr>
            <c:txPr>
              <a:bodyPr/>
              <a:lstStyle/>
              <a:p>
                <a:pPr algn="ctr" rtl="1">
                  <a:defRPr/>
                </a:pPr>
                <a:endParaRPr lang="ja-JP"/>
              </a:p>
            </c:txPr>
            <c:dLblPos val="outEnd"/>
            <c:showLegendKey val="0"/>
            <c:showVal val="1"/>
            <c:showCatName val="0"/>
            <c:showSerName val="0"/>
            <c:showPercent val="0"/>
            <c:showBubbleSize val="0"/>
            <c:showLeaderLines val="0"/>
          </c:dLbls>
          <c:cat>
            <c:strRef>
              <c:f>'P11'!$L$5:$L$8</c:f>
              <c:strCache>
                <c:ptCount val="4"/>
                <c:pt idx="0">
                  <c:v>幼稚園</c:v>
                </c:pt>
                <c:pt idx="1">
                  <c:v>小学校</c:v>
                </c:pt>
                <c:pt idx="2">
                  <c:v>中学校</c:v>
                </c:pt>
                <c:pt idx="3">
                  <c:v>高等学校</c:v>
                </c:pt>
              </c:strCache>
            </c:strRef>
          </c:cat>
          <c:val>
            <c:numRef>
              <c:f>'P11'!$O$5:$O$8</c:f>
              <c:numCache>
                <c:formatCode>0.0_);[Red]\(0.0\)</c:formatCode>
                <c:ptCount val="4"/>
                <c:pt idx="0">
                  <c:v>1.5</c:v>
                </c:pt>
                <c:pt idx="1">
                  <c:v>3.8</c:v>
                </c:pt>
                <c:pt idx="2">
                  <c:v>2.5</c:v>
                </c:pt>
                <c:pt idx="3">
                  <c:v>1.4</c:v>
                </c:pt>
              </c:numCache>
            </c:numRef>
          </c:val>
        </c:ser>
        <c:dLbls>
          <c:dLblPos val="outEnd"/>
          <c:showLegendKey val="0"/>
          <c:showVal val="1"/>
          <c:showCatName val="0"/>
          <c:showSerName val="0"/>
          <c:showPercent val="0"/>
          <c:showBubbleSize val="0"/>
        </c:dLbls>
        <c:gapWidth val="50"/>
        <c:overlap val="30"/>
        <c:axId val="38249984"/>
        <c:axId val="38251520"/>
      </c:barChart>
      <c:catAx>
        <c:axId val="38249984"/>
        <c:scaling>
          <c:orientation val="minMax"/>
        </c:scaling>
        <c:delete val="0"/>
        <c:axPos val="b"/>
        <c:majorGridlines/>
        <c:numFmt formatCode="General" sourceLinked="1"/>
        <c:majorTickMark val="in"/>
        <c:minorTickMark val="none"/>
        <c:tickLblPos val="nextTo"/>
        <c:spPr>
          <a:ln w="3175">
            <a:solidFill>
              <a:srgbClr val="000000"/>
            </a:solidFill>
            <a:prstDash val="solid"/>
          </a:ln>
        </c:spPr>
        <c:txPr>
          <a:bodyPr rot="0" vert="horz"/>
          <a:lstStyle/>
          <a:p>
            <a:pPr>
              <a:defRPr sz="1200"/>
            </a:pPr>
            <a:endParaRPr lang="ja-JP"/>
          </a:p>
        </c:txPr>
        <c:crossAx val="38251520"/>
        <c:crosses val="autoZero"/>
        <c:auto val="0"/>
        <c:lblAlgn val="ctr"/>
        <c:lblOffset val="100"/>
        <c:tickLblSkip val="1"/>
        <c:tickMarkSkip val="1"/>
        <c:noMultiLvlLbl val="0"/>
      </c:catAx>
      <c:valAx>
        <c:axId val="38251520"/>
        <c:scaling>
          <c:orientation val="minMax"/>
          <c:max val="6"/>
          <c:min val="0"/>
        </c:scaling>
        <c:delete val="0"/>
        <c:axPos val="l"/>
        <c:majorGridlines/>
        <c:title>
          <c:tx>
            <c:rich>
              <a:bodyPr rot="0" vert="horz"/>
              <a:lstStyle/>
              <a:p>
                <a:pPr algn="ctr">
                  <a:defRPr sz="1100"/>
                </a:pPr>
                <a:r>
                  <a:rPr lang="ja-JP" altLang="en-US" sz="1100"/>
                  <a:t>（単位：</a:t>
                </a:r>
                <a:r>
                  <a:rPr lang="ja-JP" sz="1100"/>
                  <a:t>％</a:t>
                </a:r>
                <a:r>
                  <a:rPr lang="ja-JP" altLang="en-US" sz="1100"/>
                  <a:t>）</a:t>
                </a:r>
                <a:endParaRPr lang="ja-JP" sz="1100"/>
              </a:p>
            </c:rich>
          </c:tx>
          <c:layout>
            <c:manualLayout>
              <c:xMode val="edge"/>
              <c:yMode val="edge"/>
              <c:x val="3.2495370370370382E-3"/>
              <c:y val="1.2602976190476189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vert="horz"/>
          <a:lstStyle/>
          <a:p>
            <a:pPr>
              <a:defRPr/>
            </a:pPr>
            <a:endParaRPr lang="ja-JP"/>
          </a:p>
        </c:txPr>
        <c:crossAx val="38249984"/>
        <c:crosses val="autoZero"/>
        <c:crossBetween val="between"/>
        <c:majorUnit val="1"/>
      </c:valAx>
      <c:spPr>
        <a:noFill/>
        <a:ln w="3175">
          <a:solidFill>
            <a:srgbClr val="000000"/>
          </a:solidFill>
          <a:prstDash val="solid"/>
        </a:ln>
      </c:spPr>
    </c:plotArea>
    <c:legend>
      <c:legendPos val="r"/>
      <c:layout>
        <c:manualLayout>
          <c:xMode val="edge"/>
          <c:yMode val="edge"/>
          <c:x val="0.78582206790123454"/>
          <c:y val="0.10188075396825397"/>
          <c:w val="0.15052731481481482"/>
          <c:h val="0.13520119047619047"/>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a:t>
            </a:r>
            <a:r>
              <a:rPr lang="ja-JP" altLang="en-US" sz="1400" b="1"/>
              <a:t>９</a:t>
            </a:r>
            <a:r>
              <a:rPr lang="ja-JP" sz="1400" b="1"/>
              <a:t>　肥満傾向児（</a:t>
            </a:r>
            <a:r>
              <a:rPr lang="ja-JP" altLang="en-US" sz="1400" b="1"/>
              <a:t>女</a:t>
            </a:r>
            <a:r>
              <a:rPr lang="ja-JP" sz="1400" b="1"/>
              <a:t>子）の出現率の比較（</a:t>
            </a:r>
            <a:r>
              <a:rPr lang="en-US" sz="1400" b="1"/>
              <a:t>H18</a:t>
            </a:r>
            <a:r>
              <a:rPr lang="ja-JP" sz="1400" b="1"/>
              <a:t>→</a:t>
            </a:r>
            <a:r>
              <a:rPr lang="en-US" sz="1400" b="1"/>
              <a:t>H28</a:t>
            </a:r>
            <a:r>
              <a:rPr lang="ja-JP" sz="1400" b="1"/>
              <a:t>）</a:t>
            </a:r>
          </a:p>
        </c:rich>
      </c:tx>
      <c:layout>
        <c:manualLayout>
          <c:xMode val="edge"/>
          <c:yMode val="edge"/>
          <c:x val="0.20968348765432099"/>
          <c:y val="2.267857142857143E-2"/>
        </c:manualLayout>
      </c:layout>
      <c:overlay val="0"/>
    </c:title>
    <c:autoTitleDeleted val="0"/>
    <c:plotArea>
      <c:layout>
        <c:manualLayout>
          <c:layoutTarget val="inner"/>
          <c:xMode val="edge"/>
          <c:yMode val="edge"/>
          <c:x val="0.11188132716049383"/>
          <c:y val="9.0015079365079381E-2"/>
          <c:w val="0.86656003086419753"/>
          <c:h val="0.76919742063492058"/>
        </c:manualLayout>
      </c:layout>
      <c:barChart>
        <c:barDir val="col"/>
        <c:grouping val="clustered"/>
        <c:varyColors val="0"/>
        <c:ser>
          <c:idx val="2"/>
          <c:order val="2"/>
          <c:tx>
            <c:strRef>
              <c:f>'P12'!$L$15</c:f>
              <c:strCache>
                <c:ptCount val="1"/>
                <c:pt idx="0">
                  <c:v>増減(ﾎﾟｲﾝﾄ)数</c:v>
                </c:pt>
              </c:strCache>
            </c:strRef>
          </c:tx>
          <c:spPr>
            <a:pattFill prst="pct50">
              <a:fgClr>
                <a:schemeClr val="tx1"/>
              </a:fgClr>
              <a:bgClr>
                <a:schemeClr val="bg1"/>
              </a:bgClr>
            </a:pattFill>
            <a:ln w="12700">
              <a:solidFill>
                <a:srgbClr val="000000"/>
              </a:solidFill>
            </a:ln>
          </c:spPr>
          <c:invertIfNegative val="0"/>
          <c:dLbls>
            <c:dLbl>
              <c:idx val="10"/>
              <c:layout>
                <c:manualLayout>
                  <c:x val="-1.9598765432098765E-3"/>
                  <c:y val="-7.5595238095239022E-3"/>
                </c:manualLayout>
              </c:layout>
              <c:dLblPos val="outEnd"/>
              <c:showLegendKey val="0"/>
              <c:showVal val="1"/>
              <c:showCatName val="0"/>
              <c:showSerName val="0"/>
              <c:showPercent val="0"/>
              <c:showBubbleSize val="0"/>
            </c:dLbl>
            <c:txPr>
              <a:bodyPr/>
              <a:lstStyle/>
              <a:p>
                <a:pPr>
                  <a:defRPr sz="1000"/>
                </a:pPr>
                <a:endParaRPr lang="ja-JP"/>
              </a:p>
            </c:txPr>
            <c:dLblPos val="outEnd"/>
            <c:showLegendKey val="0"/>
            <c:showVal val="1"/>
            <c:showCatName val="0"/>
            <c:showSerName val="0"/>
            <c:showPercent val="0"/>
            <c:showBubbleSize val="0"/>
            <c:showLeaderLines val="0"/>
          </c:dLbls>
          <c:cat>
            <c:strRef>
              <c:f>'P12'!$M$12:$Y$12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'P12'!$M$15:$Y$15</c:f>
              <c:numCache>
                <c:formatCode>#,##0.00;"△ "#,##0.00</c:formatCode>
                <c:ptCount val="13"/>
                <c:pt idx="0">
                  <c:v>-0.22999999999999954</c:v>
                </c:pt>
                <c:pt idx="1">
                  <c:v>-2.67</c:v>
                </c:pt>
                <c:pt idx="2">
                  <c:v>2.29</c:v>
                </c:pt>
                <c:pt idx="3">
                  <c:v>-0.85000000000000142</c:v>
                </c:pt>
                <c:pt idx="4">
                  <c:v>-6.5399999999999991</c:v>
                </c:pt>
                <c:pt idx="5">
                  <c:v>-1.2200000000000006</c:v>
                </c:pt>
                <c:pt idx="6">
                  <c:v>2.6500000000000004</c:v>
                </c:pt>
                <c:pt idx="7">
                  <c:v>-2.6500000000000004</c:v>
                </c:pt>
                <c:pt idx="8">
                  <c:v>-4.8000000000000007</c:v>
                </c:pt>
                <c:pt idx="9">
                  <c:v>-4.9999999999998934E-2</c:v>
                </c:pt>
                <c:pt idx="10">
                  <c:v>-3.41</c:v>
                </c:pt>
                <c:pt idx="11">
                  <c:v>-1.2799999999999994</c:v>
                </c:pt>
                <c:pt idx="12">
                  <c:v>-1.75</c:v>
                </c:pt>
              </c:numCache>
            </c:numRef>
          </c:val>
        </c:ser>
        <c:dLbls>
          <c:showLegendKey val="0"/>
          <c:showVal val="0"/>
          <c:showCatName val="0"/>
          <c:showSerName val="0"/>
          <c:showPercent val="0"/>
          <c:showBubbleSize val="0"/>
        </c:dLbls>
        <c:gapWidth val="150"/>
        <c:axId val="38292096"/>
        <c:axId val="38297984"/>
      </c:barChart>
      <c:lineChart>
        <c:grouping val="standard"/>
        <c:varyColors val="0"/>
        <c:ser>
          <c:idx val="0"/>
          <c:order val="0"/>
          <c:tx>
            <c:strRef>
              <c:f>'P12'!$L$13</c:f>
              <c:strCache>
                <c:ptCount val="1"/>
                <c:pt idx="0">
                  <c:v>平成18年度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'P12'!$M$12:$Y$12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'P12'!$M$13:$Y$13</c:f>
              <c:numCache>
                <c:formatCode>0.00_);[Red]\(0.00\)</c:formatCode>
                <c:ptCount val="13"/>
                <c:pt idx="0">
                  <c:v>4.67</c:v>
                </c:pt>
                <c:pt idx="1">
                  <c:v>9.1</c:v>
                </c:pt>
                <c:pt idx="2">
                  <c:v>7.31</c:v>
                </c:pt>
                <c:pt idx="3">
                  <c:v>10.14</c:v>
                </c:pt>
                <c:pt idx="4">
                  <c:v>15.44</c:v>
                </c:pt>
                <c:pt idx="5">
                  <c:v>11.82</c:v>
                </c:pt>
                <c:pt idx="6">
                  <c:v>7</c:v>
                </c:pt>
                <c:pt idx="7">
                  <c:v>12.68</c:v>
                </c:pt>
                <c:pt idx="8">
                  <c:v>13.15</c:v>
                </c:pt>
                <c:pt idx="9">
                  <c:v>10.93</c:v>
                </c:pt>
                <c:pt idx="10">
                  <c:v>13.13</c:v>
                </c:pt>
                <c:pt idx="11">
                  <c:v>13.09</c:v>
                </c:pt>
                <c:pt idx="12">
                  <c:v>14.54</c:v>
                </c:pt>
              </c:numCache>
            </c:numRef>
          </c:val>
          <c:smooth val="0"/>
        </c:ser>
        <c:ser>
          <c:idx val="1"/>
          <c:order val="1"/>
          <c:tx>
            <c:strRef>
              <c:f>'P12'!$L$14</c:f>
              <c:strCache>
                <c:ptCount val="1"/>
                <c:pt idx="0">
                  <c:v>平成28年度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'P12'!$M$12:$Y$12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'P12'!$M$14:$Y$14</c:f>
              <c:numCache>
                <c:formatCode>0.00_);[Red]\(0.00\)</c:formatCode>
                <c:ptCount val="13"/>
                <c:pt idx="0">
                  <c:v>4.4400000000000004</c:v>
                </c:pt>
                <c:pt idx="1">
                  <c:v>6.43</c:v>
                </c:pt>
                <c:pt idx="2">
                  <c:v>9.6</c:v>
                </c:pt>
                <c:pt idx="3">
                  <c:v>9.2899999999999991</c:v>
                </c:pt>
                <c:pt idx="4">
                  <c:v>8.9</c:v>
                </c:pt>
                <c:pt idx="5">
                  <c:v>10.6</c:v>
                </c:pt>
                <c:pt idx="6">
                  <c:v>9.65</c:v>
                </c:pt>
                <c:pt idx="7">
                  <c:v>10.029999999999999</c:v>
                </c:pt>
                <c:pt idx="8">
                  <c:v>8.35</c:v>
                </c:pt>
                <c:pt idx="9">
                  <c:v>10.88</c:v>
                </c:pt>
                <c:pt idx="10">
                  <c:v>9.7200000000000006</c:v>
                </c:pt>
                <c:pt idx="11">
                  <c:v>11.81</c:v>
                </c:pt>
                <c:pt idx="12">
                  <c:v>12.79</c:v>
                </c:pt>
              </c:numCache>
            </c:numRef>
          </c:val>
          <c:smooth val="0"/>
        </c:ser>
        <c:dLbls>
          <c:showLegendKey val="0"/>
          <c:showVal val="0"/>
          <c:showCatName val="0"/>
          <c:showSerName val="0"/>
          <c:showPercent val="0"/>
          <c:showBubbleSize val="0"/>
        </c:dLbls>
        <c:hiLowLines>
          <c:spPr>
            <a:ln w="15875">
              <a:headEnd type="none"/>
              <a:tailEnd type="none" w="sm" len="lg"/>
            </a:ln>
          </c:spPr>
        </c:hiLowLines>
        <c:marker val="1"/>
        <c:smooth val="0"/>
        <c:axId val="38292096"/>
        <c:axId val="38297984"/>
      </c:lineChart>
      <c:catAx>
        <c:axId val="38292096"/>
        <c:scaling>
          <c:orientation val="minMax"/>
        </c:scaling>
        <c:delete val="0"/>
        <c:axPos val="b"/>
        <c:majorGridlines>
          <c:spPr>
            <a:ln w="6350">
              <a:solidFill>
                <a:schemeClr val="tx1"/>
              </a:solidFill>
              <a:prstDash val="sysDot"/>
            </a:ln>
          </c:spPr>
        </c:majorGridlines>
        <c:numFmt formatCode="@" sourceLinked="1"/>
        <c:majorTickMark val="none"/>
        <c:minorTickMark val="none"/>
        <c:tickLblPos val="low"/>
        <c:spPr>
          <a:ln>
            <a:solidFill>
              <a:srgbClr val="000000"/>
            </a:solidFill>
          </a:ln>
        </c:spPr>
        <c:txPr>
          <a:bodyPr rot="0" vert="horz"/>
          <a:lstStyle/>
          <a:p>
            <a:pPr>
              <a:defRPr/>
            </a:pPr>
            <a:endParaRPr lang="ja-JP"/>
          </a:p>
        </c:txPr>
        <c:crossAx val="38297984"/>
        <c:crosses val="autoZero"/>
        <c:auto val="0"/>
        <c:lblAlgn val="ctr"/>
        <c:lblOffset val="100"/>
        <c:noMultiLvlLbl val="0"/>
      </c:catAx>
      <c:valAx>
        <c:axId val="38297984"/>
        <c:scaling>
          <c:orientation val="minMax"/>
          <c:max val="16"/>
          <c:min val="-8"/>
        </c:scaling>
        <c:delete val="0"/>
        <c:axPos val="l"/>
        <c:majorGridlines>
          <c:spPr>
            <a:ln w="6350">
              <a:solidFill>
                <a:srgbClr val="000000"/>
              </a:solidFill>
              <a:prstDash val="sysDot"/>
            </a:ln>
          </c:spPr>
        </c:majorGridlines>
        <c:title>
          <c:tx>
            <c:rich>
              <a:bodyPr rot="0" vert="horz"/>
              <a:lstStyle/>
              <a:p>
                <a:pPr>
                  <a:defRPr sz="1000"/>
                </a:pPr>
                <a:r>
                  <a:rPr lang="ja-JP" altLang="en-US" sz="1000"/>
                  <a:t>（単位：％、ポイント）</a:t>
                </a:r>
                <a:endParaRPr lang="ja-JP" sz="1000"/>
              </a:p>
            </c:rich>
          </c:tx>
          <c:layout>
            <c:manualLayout>
              <c:xMode val="edge"/>
              <c:yMode val="edge"/>
              <c:x val="7.8395061728395062E-3"/>
              <c:y val="1.7004166666666657E-2"/>
            </c:manualLayout>
          </c:layout>
          <c:overlay val="0"/>
        </c:title>
        <c:numFmt formatCode="#,##0.00;&quot;△ &quot;#,##0.00" sourceLinked="0"/>
        <c:majorTickMark val="none"/>
        <c:minorTickMark val="none"/>
        <c:tickLblPos val="nextTo"/>
        <c:spPr>
          <a:ln w="9525">
            <a:solidFill>
              <a:srgbClr val="000000"/>
            </a:solidFill>
            <a:prstDash val="sysDot"/>
          </a:ln>
        </c:spPr>
        <c:txPr>
          <a:bodyPr rot="0" vert="horz"/>
          <a:lstStyle/>
          <a:p>
            <a:pPr>
              <a:defRPr/>
            </a:pPr>
            <a:endParaRPr lang="ja-JP"/>
          </a:p>
        </c:txPr>
        <c:crossAx val="38292096"/>
        <c:crosses val="autoZero"/>
        <c:crossBetween val="between"/>
        <c:majorUnit val="4"/>
      </c:valAx>
      <c:spPr>
        <a:solidFill>
          <a:srgbClr val="FFFFFF"/>
        </a:solidFill>
        <a:ln w="3175">
          <a:solidFill>
            <a:schemeClr val="tx1"/>
          </a:solidFill>
          <a:prstDash val="solid"/>
        </a:ln>
      </c:spPr>
    </c:plotArea>
    <c:legend>
      <c:legendPos val="b"/>
      <c:overlay val="0"/>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 &amp;P -</c:oddFooter>
    </c:headerFooter>
    <c:pageMargins b="0.39370078740157483" l="0.19685039370078741" r="0.19685039370078741" t="0.39370078740157483" header="0.31496062992125984" footer="0.31496062992125984"/>
    <c:pageSetup paperSize="9" orientation="portrait" horizontalDpi="200" verticalDpi="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図－８　肥満傾向児（男子）の出現率の比較（</a:t>
            </a:r>
            <a:r>
              <a:rPr lang="en-US" sz="1400" b="1"/>
              <a:t>H18</a:t>
            </a:r>
            <a:r>
              <a:rPr lang="ja-JP" sz="1400" b="1"/>
              <a:t>→</a:t>
            </a:r>
            <a:r>
              <a:rPr lang="en-US" sz="1400" b="1"/>
              <a:t>H28</a:t>
            </a:r>
            <a:r>
              <a:rPr lang="ja-JP" sz="1400" b="1"/>
              <a:t>）</a:t>
            </a:r>
          </a:p>
        </c:rich>
      </c:tx>
      <c:layout>
        <c:manualLayout>
          <c:xMode val="edge"/>
          <c:yMode val="edge"/>
          <c:x val="0.22536249999999999"/>
          <c:y val="1.5119047619047619E-2"/>
        </c:manualLayout>
      </c:layout>
      <c:overlay val="0"/>
    </c:title>
    <c:autoTitleDeleted val="0"/>
    <c:plotArea>
      <c:layout>
        <c:manualLayout>
          <c:layoutTarget val="inner"/>
          <c:xMode val="edge"/>
          <c:yMode val="edge"/>
          <c:x val="0.11188132716049383"/>
          <c:y val="9.0015079365079381E-2"/>
          <c:w val="0.86656003086419753"/>
          <c:h val="0.77020515873015882"/>
        </c:manualLayout>
      </c:layout>
      <c:barChart>
        <c:barDir val="col"/>
        <c:grouping val="clustered"/>
        <c:varyColors val="0"/>
        <c:ser>
          <c:idx val="2"/>
          <c:order val="2"/>
          <c:tx>
            <c:strRef>
              <c:f>'P12'!$L$6</c:f>
              <c:strCache>
                <c:ptCount val="1"/>
                <c:pt idx="0">
                  <c:v>増減(ﾎﾟｲﾝﾄ)数</c:v>
                </c:pt>
              </c:strCache>
            </c:strRef>
          </c:tx>
          <c:spPr>
            <a:pattFill prst="pct50">
              <a:fgClr>
                <a:schemeClr val="tx1"/>
              </a:fgClr>
              <a:bgClr>
                <a:schemeClr val="bg1"/>
              </a:bgClr>
            </a:pattFill>
            <a:ln w="12700">
              <a:solidFill>
                <a:srgbClr val="000000"/>
              </a:solidFill>
            </a:ln>
          </c:spPr>
          <c:invertIfNegative val="0"/>
          <c:dLbls>
            <c:dLbl>
              <c:idx val="6"/>
              <c:layout>
                <c:manualLayout>
                  <c:x val="0"/>
                  <c:y val="7.5595238095239022E-3"/>
                </c:manualLayout>
              </c:layout>
              <c:dLblPos val="outEnd"/>
              <c:showLegendKey val="0"/>
              <c:showVal val="1"/>
              <c:showCatName val="0"/>
              <c:showSerName val="0"/>
              <c:showPercent val="0"/>
              <c:showBubbleSize val="0"/>
            </c:dLbl>
            <c:dLbl>
              <c:idx val="11"/>
              <c:layout>
                <c:manualLayout>
                  <c:x val="0"/>
                  <c:y val="9.071448412698413E-2"/>
                </c:manualLayout>
              </c:layout>
              <c:spPr>
                <a:solidFill>
                  <a:schemeClr val="bg1"/>
                </a:solidFill>
              </c:spPr>
              <c:txPr>
                <a:bodyPr/>
                <a:lstStyle/>
                <a:p>
                  <a:pPr>
                    <a:defRPr sz="1000"/>
                  </a:pPr>
                  <a:endParaRPr lang="ja-JP"/>
                </a:p>
              </c:txPr>
              <c:dLblPos val="outEnd"/>
              <c:showLegendKey val="0"/>
              <c:showVal val="1"/>
              <c:showCatName val="0"/>
              <c:showSerName val="0"/>
              <c:showPercent val="0"/>
              <c:showBubbleSize val="0"/>
            </c:dLbl>
            <c:spPr>
              <a:noFill/>
            </c:spPr>
            <c:txPr>
              <a:bodyPr/>
              <a:lstStyle/>
              <a:p>
                <a:pPr>
                  <a:defRPr sz="1000"/>
                </a:pPr>
                <a:endParaRPr lang="ja-JP"/>
              </a:p>
            </c:txPr>
            <c:dLblPos val="outEnd"/>
            <c:showLegendKey val="0"/>
            <c:showVal val="1"/>
            <c:showCatName val="0"/>
            <c:showSerName val="0"/>
            <c:showPercent val="0"/>
            <c:showBubbleSize val="0"/>
            <c:showLeaderLines val="0"/>
          </c:dLbls>
          <c:cat>
            <c:strRef>
              <c:f>'P12'!$M$3:$Y$3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'P12'!$M$6:$Y$6</c:f>
              <c:numCache>
                <c:formatCode>#,##0.00;"△ "#,##0.00</c:formatCode>
                <c:ptCount val="13"/>
                <c:pt idx="0">
                  <c:v>-3.13</c:v>
                </c:pt>
                <c:pt idx="1">
                  <c:v>-3.120000000000001</c:v>
                </c:pt>
                <c:pt idx="2">
                  <c:v>-2.59</c:v>
                </c:pt>
                <c:pt idx="3">
                  <c:v>-4.8599999999999994</c:v>
                </c:pt>
                <c:pt idx="4">
                  <c:v>-5.9299999999999979</c:v>
                </c:pt>
                <c:pt idx="5">
                  <c:v>-0.63999999999999879</c:v>
                </c:pt>
                <c:pt idx="6">
                  <c:v>-3.16</c:v>
                </c:pt>
                <c:pt idx="7">
                  <c:v>-2.7899999999999991</c:v>
                </c:pt>
                <c:pt idx="8">
                  <c:v>-5.07</c:v>
                </c:pt>
                <c:pt idx="9">
                  <c:v>-1.1500000000000004</c:v>
                </c:pt>
                <c:pt idx="10">
                  <c:v>-6.8000000000000007</c:v>
                </c:pt>
                <c:pt idx="11">
                  <c:v>-8.8899999999999988</c:v>
                </c:pt>
                <c:pt idx="12">
                  <c:v>-1.7100000000000009</c:v>
                </c:pt>
              </c:numCache>
            </c:numRef>
          </c:val>
        </c:ser>
        <c:dLbls>
          <c:showLegendKey val="0"/>
          <c:showVal val="0"/>
          <c:showCatName val="0"/>
          <c:showSerName val="0"/>
          <c:showPercent val="0"/>
          <c:showBubbleSize val="0"/>
        </c:dLbls>
        <c:gapWidth val="100"/>
        <c:axId val="38414208"/>
        <c:axId val="38412672"/>
      </c:barChart>
      <c:lineChart>
        <c:grouping val="standard"/>
        <c:varyColors val="0"/>
        <c:ser>
          <c:idx val="0"/>
          <c:order val="0"/>
          <c:tx>
            <c:strRef>
              <c:f>'P12'!$L$4</c:f>
              <c:strCache>
                <c:ptCount val="1"/>
                <c:pt idx="0">
                  <c:v>平成18年度</c:v>
                </c:pt>
              </c:strCache>
            </c:strRef>
          </c:tx>
          <c:spPr>
            <a:ln w="19050" cmpd="sng">
              <a:solidFill>
                <a:schemeClr val="tx1"/>
              </a:solidFill>
              <a:prstDash val="dash"/>
            </a:ln>
          </c:spPr>
          <c:marker>
            <c:symbol val="diamond"/>
            <c:size val="8"/>
            <c:spPr>
              <a:solidFill>
                <a:srgbClr val="000000"/>
              </a:solidFill>
              <a:ln w="19050">
                <a:solidFill>
                  <a:schemeClr val="bg1"/>
                </a:solidFill>
                <a:prstDash val="solid"/>
              </a:ln>
            </c:spPr>
          </c:marker>
          <c:cat>
            <c:strRef>
              <c:f>'P12'!$M$3:$Y$3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'P12'!$M$4:$Y$4</c:f>
              <c:numCache>
                <c:formatCode>0.00_);[Red]\(0.00\)</c:formatCode>
                <c:ptCount val="13"/>
                <c:pt idx="0">
                  <c:v>4.7699999999999996</c:v>
                </c:pt>
                <c:pt idx="1">
                  <c:v>8.8000000000000007</c:v>
                </c:pt>
                <c:pt idx="2">
                  <c:v>11.17</c:v>
                </c:pt>
                <c:pt idx="3">
                  <c:v>14.32</c:v>
                </c:pt>
                <c:pt idx="4">
                  <c:v>18.809999999999999</c:v>
                </c:pt>
                <c:pt idx="5">
                  <c:v>14.2</c:v>
                </c:pt>
                <c:pt idx="6">
                  <c:v>14.86</c:v>
                </c:pt>
                <c:pt idx="7">
                  <c:v>18.02</c:v>
                </c:pt>
                <c:pt idx="8">
                  <c:v>15.71</c:v>
                </c:pt>
                <c:pt idx="9">
                  <c:v>12.34</c:v>
                </c:pt>
                <c:pt idx="10">
                  <c:v>21.91</c:v>
                </c:pt>
                <c:pt idx="11">
                  <c:v>19.739999999999998</c:v>
                </c:pt>
                <c:pt idx="12">
                  <c:v>17.440000000000001</c:v>
                </c:pt>
              </c:numCache>
            </c:numRef>
          </c:val>
          <c:smooth val="0"/>
        </c:ser>
        <c:ser>
          <c:idx val="1"/>
          <c:order val="1"/>
          <c:tx>
            <c:strRef>
              <c:f>'P12'!$L$5</c:f>
              <c:strCache>
                <c:ptCount val="1"/>
                <c:pt idx="0">
                  <c:v>平成28年度</c:v>
                </c:pt>
              </c:strCache>
            </c:strRef>
          </c:tx>
          <c:spPr>
            <a:ln w="19050">
              <a:solidFill>
                <a:schemeClr val="tx1"/>
              </a:solidFill>
              <a:prstDash val="solid"/>
            </a:ln>
          </c:spPr>
          <c:marker>
            <c:symbol val="circle"/>
            <c:size val="6"/>
            <c:spPr>
              <a:solidFill>
                <a:schemeClr val="tx1"/>
              </a:solidFill>
              <a:ln w="19050">
                <a:solidFill>
                  <a:schemeClr val="bg1"/>
                </a:solidFill>
                <a:prstDash val="solid"/>
              </a:ln>
            </c:spPr>
          </c:marker>
          <c:cat>
            <c:strRef>
              <c:f>'P12'!$M$3:$Y$3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'P12'!$M$5:$Y$5</c:f>
              <c:numCache>
                <c:formatCode>0.00_);[Red]\(0.00\)</c:formatCode>
                <c:ptCount val="13"/>
                <c:pt idx="0">
                  <c:v>1.64</c:v>
                </c:pt>
                <c:pt idx="1">
                  <c:v>5.68</c:v>
                </c:pt>
                <c:pt idx="2">
                  <c:v>8.58</c:v>
                </c:pt>
                <c:pt idx="3">
                  <c:v>9.4600000000000009</c:v>
                </c:pt>
                <c:pt idx="4">
                  <c:v>12.88</c:v>
                </c:pt>
                <c:pt idx="5">
                  <c:v>13.56</c:v>
                </c:pt>
                <c:pt idx="6">
                  <c:v>11.7</c:v>
                </c:pt>
                <c:pt idx="7">
                  <c:v>15.23</c:v>
                </c:pt>
                <c:pt idx="8">
                  <c:v>10.64</c:v>
                </c:pt>
                <c:pt idx="9">
                  <c:v>11.19</c:v>
                </c:pt>
                <c:pt idx="10">
                  <c:v>15.11</c:v>
                </c:pt>
                <c:pt idx="11">
                  <c:v>10.85</c:v>
                </c:pt>
                <c:pt idx="12">
                  <c:v>15.73</c:v>
                </c:pt>
              </c:numCache>
            </c:numRef>
          </c:val>
          <c:smooth val="0"/>
        </c:ser>
        <c:dLbls>
          <c:showLegendKey val="0"/>
          <c:showVal val="0"/>
          <c:showCatName val="0"/>
          <c:showSerName val="0"/>
          <c:showPercent val="0"/>
          <c:showBubbleSize val="0"/>
        </c:dLbls>
        <c:hiLowLines>
          <c:spPr>
            <a:ln w="15875">
              <a:tailEnd type="none" w="sm" len="lg"/>
            </a:ln>
          </c:spPr>
        </c:hiLowLines>
        <c:marker val="1"/>
        <c:smooth val="0"/>
        <c:axId val="38331136"/>
        <c:axId val="38332672"/>
      </c:lineChart>
      <c:catAx>
        <c:axId val="38331136"/>
        <c:scaling>
          <c:orientation val="minMax"/>
        </c:scaling>
        <c:delete val="0"/>
        <c:axPos val="b"/>
        <c:majorGridlines>
          <c:spPr>
            <a:ln w="6350">
              <a:solidFill>
                <a:schemeClr val="tx1"/>
              </a:solidFill>
              <a:prstDash val="sysDot"/>
            </a:ln>
          </c:spPr>
        </c:majorGridlines>
        <c:numFmt formatCode="@" sourceLinked="1"/>
        <c:majorTickMark val="none"/>
        <c:minorTickMark val="none"/>
        <c:tickLblPos val="low"/>
        <c:spPr>
          <a:ln>
            <a:solidFill>
              <a:srgbClr val="000000"/>
            </a:solidFill>
          </a:ln>
        </c:spPr>
        <c:txPr>
          <a:bodyPr rot="0" vert="horz"/>
          <a:lstStyle/>
          <a:p>
            <a:pPr>
              <a:defRPr/>
            </a:pPr>
            <a:endParaRPr lang="ja-JP"/>
          </a:p>
        </c:txPr>
        <c:crossAx val="38332672"/>
        <c:crosses val="autoZero"/>
        <c:auto val="0"/>
        <c:lblAlgn val="ctr"/>
        <c:lblOffset val="100"/>
        <c:noMultiLvlLbl val="0"/>
      </c:catAx>
      <c:valAx>
        <c:axId val="38332672"/>
        <c:scaling>
          <c:orientation val="minMax"/>
          <c:max val="25"/>
          <c:min val="-10"/>
        </c:scaling>
        <c:delete val="0"/>
        <c:axPos val="l"/>
        <c:majorGridlines>
          <c:spPr>
            <a:ln w="6350">
              <a:solidFill>
                <a:srgbClr val="000000"/>
              </a:solidFill>
              <a:prstDash val="sysDot"/>
            </a:ln>
          </c:spPr>
        </c:majorGridlines>
        <c:title>
          <c:tx>
            <c:rich>
              <a:bodyPr rot="0" vert="horz"/>
              <a:lstStyle/>
              <a:p>
                <a:pPr>
                  <a:defRPr sz="1000"/>
                </a:pPr>
                <a:r>
                  <a:rPr lang="ja-JP" altLang="en-US" sz="1000"/>
                  <a:t>（単位：％、ポイント）</a:t>
                </a:r>
                <a:endParaRPr lang="ja-JP" sz="1000"/>
              </a:p>
            </c:rich>
          </c:tx>
          <c:layout>
            <c:manualLayout>
              <c:xMode val="edge"/>
              <c:yMode val="edge"/>
              <c:x val="7.8395061728395062E-3"/>
              <c:y val="1.7004166666666657E-2"/>
            </c:manualLayout>
          </c:layout>
          <c:overlay val="0"/>
        </c:title>
        <c:numFmt formatCode="#,##0.00;&quot;△ &quot;#,##0.00" sourceLinked="0"/>
        <c:majorTickMark val="none"/>
        <c:minorTickMark val="none"/>
        <c:tickLblPos val="nextTo"/>
        <c:spPr>
          <a:ln w="9525">
            <a:solidFill>
              <a:srgbClr val="000000"/>
            </a:solidFill>
            <a:prstDash val="sysDot"/>
          </a:ln>
        </c:spPr>
        <c:txPr>
          <a:bodyPr rot="0" vert="horz"/>
          <a:lstStyle/>
          <a:p>
            <a:pPr>
              <a:defRPr/>
            </a:pPr>
            <a:endParaRPr lang="ja-JP"/>
          </a:p>
        </c:txPr>
        <c:crossAx val="38331136"/>
        <c:crosses val="autoZero"/>
        <c:crossBetween val="between"/>
        <c:majorUnit val="5"/>
      </c:valAx>
      <c:valAx>
        <c:axId val="38412672"/>
        <c:scaling>
          <c:orientation val="minMax"/>
          <c:max val="20"/>
          <c:min val="-10"/>
        </c:scaling>
        <c:delete val="1"/>
        <c:axPos val="r"/>
        <c:numFmt formatCode="#,##0.00;&quot;△ &quot;#,##0.00" sourceLinked="1"/>
        <c:majorTickMark val="in"/>
        <c:minorTickMark val="none"/>
        <c:tickLblPos val="nextTo"/>
        <c:crossAx val="38414208"/>
        <c:crosses val="max"/>
        <c:crossBetween val="between"/>
        <c:majorUnit val="5"/>
      </c:valAx>
      <c:catAx>
        <c:axId val="38414208"/>
        <c:scaling>
          <c:orientation val="minMax"/>
        </c:scaling>
        <c:delete val="1"/>
        <c:axPos val="b"/>
        <c:majorTickMark val="out"/>
        <c:minorTickMark val="none"/>
        <c:tickLblPos val="nextTo"/>
        <c:crossAx val="38412672"/>
        <c:crosses val="autoZero"/>
        <c:auto val="1"/>
        <c:lblAlgn val="ctr"/>
        <c:lblOffset val="100"/>
        <c:noMultiLvlLbl val="0"/>
      </c:catAx>
      <c:spPr>
        <a:solidFill>
          <a:srgbClr val="FFFFFF"/>
        </a:solidFill>
        <a:ln w="3175">
          <a:solidFill>
            <a:schemeClr val="tx1"/>
          </a:solidFill>
          <a:prstDash val="solid"/>
        </a:ln>
      </c:spPr>
    </c:plotArea>
    <c:legend>
      <c:legendPos val="b"/>
      <c:layout/>
      <c:overlay val="0"/>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 &amp;P -</c:oddFooter>
    </c:headerFooter>
    <c:pageMargins b="0.39370078740157483" l="0.19685039370078741" r="0.19685039370078741" t="0.39370078740157483" header="0.31496062992125984" footer="0.31496062992125984"/>
    <c:pageSetup paperSize="9" orientation="portrait" horizontalDpi="200" verticalDpi="200"/>
  </c:printSettings>
</c:chartSpace>
</file>

<file path=xl/drawings/_rels/drawing13.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76200</xdr:rowOff>
        </xdr:from>
        <xdr:to>
          <xdr:col>9</xdr:col>
          <xdr:colOff>447675</xdr:colOff>
          <xdr:row>58</xdr:row>
          <xdr:rowOff>85725</xdr:rowOff>
        </xdr:to>
        <xdr:sp macro="" textlink="">
          <xdr:nvSpPr>
            <xdr:cNvPr id="1263617" name="Object 1" hidden="1">
              <a:extLst>
                <a:ext uri="{63B3BB69-23CF-44E3-9099-C40C66FF867C}">
                  <a14:compatExt spid="_x0000_s1263617"/>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xdr:cNvGrpSpPr>
          <a:grpSpLocks/>
        </xdr:cNvGrpSpPr>
      </xdr:nvGrpSpPr>
      <xdr:grpSpPr bwMode="auto">
        <a:xfrm>
          <a:off x="1345406" y="2131219"/>
          <a:ext cx="150019" cy="1066800"/>
          <a:chOff x="-17500" y="-399428"/>
          <a:chExt cx="37500" cy="21560"/>
        </a:xfrm>
      </xdr:grpSpPr>
      <xdr:sp macro="" textlink="">
        <xdr:nvSpPr>
          <xdr:cNvPr id="5"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xdr:cNvGrpSpPr>
          <a:grpSpLocks/>
        </xdr:cNvGrpSpPr>
      </xdr:nvGrpSpPr>
      <xdr:grpSpPr bwMode="auto">
        <a:xfrm>
          <a:off x="1335881" y="3355181"/>
          <a:ext cx="150019" cy="595313"/>
          <a:chOff x="-20000" y="-798483"/>
          <a:chExt cx="35000" cy="24304"/>
        </a:xfrm>
      </xdr:grpSpPr>
      <xdr:sp macro="" textlink="">
        <xdr:nvSpPr>
          <xdr:cNvPr id="1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xdr:cNvGrpSpPr>
          <a:grpSpLocks/>
        </xdr:cNvGrpSpPr>
      </xdr:nvGrpSpPr>
      <xdr:grpSpPr bwMode="auto">
        <a:xfrm>
          <a:off x="1345406" y="4069556"/>
          <a:ext cx="150019" cy="597694"/>
          <a:chOff x="-17500" y="-798887"/>
          <a:chExt cx="35000" cy="24304"/>
        </a:xfrm>
      </xdr:grpSpPr>
      <xdr:sp macro="" textlink="">
        <xdr:nvSpPr>
          <xdr:cNvPr id="1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xdr:cNvGrpSpPr>
          <a:grpSpLocks/>
        </xdr:cNvGrpSpPr>
      </xdr:nvGrpSpPr>
      <xdr:grpSpPr bwMode="auto">
        <a:xfrm>
          <a:off x="1345406" y="7203281"/>
          <a:ext cx="150019" cy="1066800"/>
          <a:chOff x="-17500" y="-399463"/>
          <a:chExt cx="37500" cy="21560"/>
        </a:xfrm>
      </xdr:grpSpPr>
      <xdr:sp macro="" textlink="">
        <xdr:nvSpPr>
          <xdr:cNvPr id="27"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xdr:cNvGrpSpPr>
          <a:grpSpLocks/>
        </xdr:cNvGrpSpPr>
      </xdr:nvGrpSpPr>
      <xdr:grpSpPr bwMode="auto">
        <a:xfrm>
          <a:off x="1335881" y="8427244"/>
          <a:ext cx="150019" cy="597694"/>
          <a:chOff x="-20000" y="-798946"/>
          <a:chExt cx="35000" cy="24304"/>
        </a:xfrm>
      </xdr:grpSpPr>
      <xdr:sp macro="" textlink="">
        <xdr:nvSpPr>
          <xdr:cNvPr id="34"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xdr:cNvGrpSpPr>
          <a:grpSpLocks/>
        </xdr:cNvGrpSpPr>
      </xdr:nvGrpSpPr>
      <xdr:grpSpPr bwMode="auto">
        <a:xfrm>
          <a:off x="1345406" y="9144000"/>
          <a:ext cx="150019" cy="600075"/>
          <a:chOff x="-17500" y="-799742"/>
          <a:chExt cx="35000" cy="24304"/>
        </a:xfrm>
      </xdr:grpSpPr>
      <xdr:sp macro="" textlink="">
        <xdr:nvSpPr>
          <xdr:cNvPr id="41"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xdr:cNvGrpSpPr>
          <a:grpSpLocks/>
        </xdr:cNvGrpSpPr>
      </xdr:nvGrpSpPr>
      <xdr:grpSpPr bwMode="auto">
        <a:xfrm>
          <a:off x="1345406" y="2131219"/>
          <a:ext cx="150019" cy="1066800"/>
          <a:chOff x="-17500" y="-399428"/>
          <a:chExt cx="37500" cy="21560"/>
        </a:xfrm>
      </xdr:grpSpPr>
      <xdr:sp macro="" textlink="">
        <xdr:nvSpPr>
          <xdr:cNvPr id="5"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xdr:cNvGrpSpPr>
          <a:grpSpLocks/>
        </xdr:cNvGrpSpPr>
      </xdr:nvGrpSpPr>
      <xdr:grpSpPr bwMode="auto">
        <a:xfrm>
          <a:off x="1335881" y="3355181"/>
          <a:ext cx="150019" cy="595313"/>
          <a:chOff x="-20000" y="-798483"/>
          <a:chExt cx="35000" cy="24304"/>
        </a:xfrm>
      </xdr:grpSpPr>
      <xdr:sp macro="" textlink="">
        <xdr:nvSpPr>
          <xdr:cNvPr id="1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xdr:cNvGrpSpPr>
          <a:grpSpLocks/>
        </xdr:cNvGrpSpPr>
      </xdr:nvGrpSpPr>
      <xdr:grpSpPr bwMode="auto">
        <a:xfrm>
          <a:off x="1345406" y="4069556"/>
          <a:ext cx="150019" cy="597694"/>
          <a:chOff x="-17500" y="-798887"/>
          <a:chExt cx="35000" cy="24304"/>
        </a:xfrm>
      </xdr:grpSpPr>
      <xdr:sp macro="" textlink="">
        <xdr:nvSpPr>
          <xdr:cNvPr id="1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xdr:cNvGrpSpPr>
          <a:grpSpLocks/>
        </xdr:cNvGrpSpPr>
      </xdr:nvGrpSpPr>
      <xdr:grpSpPr bwMode="auto">
        <a:xfrm>
          <a:off x="1345406" y="7203281"/>
          <a:ext cx="150019" cy="1066800"/>
          <a:chOff x="-17500" y="-399463"/>
          <a:chExt cx="37500" cy="21560"/>
        </a:xfrm>
      </xdr:grpSpPr>
      <xdr:sp macro="" textlink="">
        <xdr:nvSpPr>
          <xdr:cNvPr id="27"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xdr:cNvGrpSpPr>
          <a:grpSpLocks/>
        </xdr:cNvGrpSpPr>
      </xdr:nvGrpSpPr>
      <xdr:grpSpPr bwMode="auto">
        <a:xfrm>
          <a:off x="1335881" y="8427244"/>
          <a:ext cx="150019" cy="597694"/>
          <a:chOff x="-20000" y="-798946"/>
          <a:chExt cx="35000" cy="24304"/>
        </a:xfrm>
      </xdr:grpSpPr>
      <xdr:sp macro="" textlink="">
        <xdr:nvSpPr>
          <xdr:cNvPr id="34"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xdr:cNvGrpSpPr>
          <a:grpSpLocks/>
        </xdr:cNvGrpSpPr>
      </xdr:nvGrpSpPr>
      <xdr:grpSpPr bwMode="auto">
        <a:xfrm>
          <a:off x="1345406" y="9144000"/>
          <a:ext cx="150019" cy="600075"/>
          <a:chOff x="-17500" y="-799742"/>
          <a:chExt cx="35000" cy="24304"/>
        </a:xfrm>
      </xdr:grpSpPr>
      <xdr:sp macro="" textlink="">
        <xdr:nvSpPr>
          <xdr:cNvPr id="41"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xdr:cNvGrpSpPr>
          <a:grpSpLocks/>
        </xdr:cNvGrpSpPr>
      </xdr:nvGrpSpPr>
      <xdr:grpSpPr bwMode="auto">
        <a:xfrm>
          <a:off x="1345406" y="2131219"/>
          <a:ext cx="150019" cy="1066800"/>
          <a:chOff x="-17500" y="-399428"/>
          <a:chExt cx="37500" cy="21560"/>
        </a:xfrm>
      </xdr:grpSpPr>
      <xdr:sp macro="" textlink="">
        <xdr:nvSpPr>
          <xdr:cNvPr id="5"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xdr:cNvGrpSpPr>
          <a:grpSpLocks/>
        </xdr:cNvGrpSpPr>
      </xdr:nvGrpSpPr>
      <xdr:grpSpPr bwMode="auto">
        <a:xfrm>
          <a:off x="1335881" y="3355181"/>
          <a:ext cx="150019" cy="595313"/>
          <a:chOff x="-20000" y="-798483"/>
          <a:chExt cx="35000" cy="24304"/>
        </a:xfrm>
      </xdr:grpSpPr>
      <xdr:sp macro="" textlink="">
        <xdr:nvSpPr>
          <xdr:cNvPr id="1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xdr:cNvGrpSpPr>
          <a:grpSpLocks/>
        </xdr:cNvGrpSpPr>
      </xdr:nvGrpSpPr>
      <xdr:grpSpPr bwMode="auto">
        <a:xfrm>
          <a:off x="1345406" y="4069556"/>
          <a:ext cx="150019" cy="597694"/>
          <a:chOff x="-17500" y="-798887"/>
          <a:chExt cx="35000" cy="24304"/>
        </a:xfrm>
      </xdr:grpSpPr>
      <xdr:sp macro="" textlink="">
        <xdr:nvSpPr>
          <xdr:cNvPr id="1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xdr:cNvGrpSpPr>
          <a:grpSpLocks/>
        </xdr:cNvGrpSpPr>
      </xdr:nvGrpSpPr>
      <xdr:grpSpPr bwMode="auto">
        <a:xfrm>
          <a:off x="1345406" y="7203281"/>
          <a:ext cx="150019" cy="1066800"/>
          <a:chOff x="-17500" y="-399463"/>
          <a:chExt cx="37500" cy="21560"/>
        </a:xfrm>
      </xdr:grpSpPr>
      <xdr:sp macro="" textlink="">
        <xdr:nvSpPr>
          <xdr:cNvPr id="27"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xdr:cNvGrpSpPr>
          <a:grpSpLocks/>
        </xdr:cNvGrpSpPr>
      </xdr:nvGrpSpPr>
      <xdr:grpSpPr bwMode="auto">
        <a:xfrm>
          <a:off x="1335881" y="8427244"/>
          <a:ext cx="150019" cy="597694"/>
          <a:chOff x="-20000" y="-798946"/>
          <a:chExt cx="35000" cy="24304"/>
        </a:xfrm>
      </xdr:grpSpPr>
      <xdr:sp macro="" textlink="">
        <xdr:nvSpPr>
          <xdr:cNvPr id="34"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xdr:cNvGrpSpPr>
          <a:grpSpLocks/>
        </xdr:cNvGrpSpPr>
      </xdr:nvGrpSpPr>
      <xdr:grpSpPr bwMode="auto">
        <a:xfrm>
          <a:off x="1345406" y="9144000"/>
          <a:ext cx="150019" cy="600075"/>
          <a:chOff x="-17500" y="-799742"/>
          <a:chExt cx="35000" cy="24304"/>
        </a:xfrm>
      </xdr:grpSpPr>
      <xdr:sp macro="" textlink="">
        <xdr:nvSpPr>
          <xdr:cNvPr id="41"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133350</xdr:colOff>
      <xdr:row>2</xdr:row>
      <xdr:rowOff>19050</xdr:rowOff>
    </xdr:from>
    <xdr:to>
      <xdr:col>9</xdr:col>
      <xdr:colOff>441150</xdr:colOff>
      <xdr:row>30</xdr:row>
      <xdr:rowOff>78450</xdr:rowOff>
    </xdr:to>
    <xdr:graphicFrame macro="">
      <xdr:nvGraphicFramePr>
        <xdr:cNvPr id="1189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30</xdr:row>
      <xdr:rowOff>171448</xdr:rowOff>
    </xdr:from>
    <xdr:to>
      <xdr:col>9</xdr:col>
      <xdr:colOff>517350</xdr:colOff>
      <xdr:row>59</xdr:row>
      <xdr:rowOff>59398</xdr:rowOff>
    </xdr:to>
    <xdr:graphicFrame macro="">
      <xdr:nvGraphicFramePr>
        <xdr:cNvPr id="1189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285750</xdr:colOff>
      <xdr:row>53</xdr:row>
      <xdr:rowOff>76200</xdr:rowOff>
    </xdr:from>
    <xdr:to>
      <xdr:col>1</xdr:col>
      <xdr:colOff>31950</xdr:colOff>
      <xdr:row>54</xdr:row>
      <xdr:rowOff>120750</xdr:rowOff>
    </xdr:to>
    <xdr:sp macro="" textlink="">
      <xdr:nvSpPr>
        <xdr:cNvPr id="4" name="テキスト ボックス 3"/>
        <xdr:cNvSpPr txBox="1"/>
      </xdr:nvSpPr>
      <xdr:spPr>
        <a:xfrm>
          <a:off x="285750" y="9258300"/>
          <a:ext cx="43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600075</xdr:colOff>
      <xdr:row>51</xdr:row>
      <xdr:rowOff>161925</xdr:rowOff>
    </xdr:from>
    <xdr:to>
      <xdr:col>1</xdr:col>
      <xdr:colOff>238125</xdr:colOff>
      <xdr:row>53</xdr:row>
      <xdr:rowOff>66675</xdr:rowOff>
    </xdr:to>
    <xdr:sp macro="" textlink="">
      <xdr:nvSpPr>
        <xdr:cNvPr id="5" name="テキスト ボックス 4"/>
        <xdr:cNvSpPr txBox="1"/>
      </xdr:nvSpPr>
      <xdr:spPr>
        <a:xfrm>
          <a:off x="600075" y="9001125"/>
          <a:ext cx="323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JustUnitMarkG" panose="00000400000000000000" pitchFamily="2" charset="2"/>
            </a:rPr>
            <a:t></a:t>
          </a:r>
          <a:endParaRPr kumimoji="1" lang="en-US" altLang="ja-JP" sz="1100">
            <a:latin typeface="JustUnitMarkG" panose="00000400000000000000" pitchFamily="2" charset="2"/>
          </a:endParaRPr>
        </a:p>
      </xdr:txBody>
    </xdr:sp>
    <xdr:clientData/>
  </xdr:twoCellAnchor>
  <xdr:twoCellAnchor>
    <xdr:from>
      <xdr:col>0</xdr:col>
      <xdr:colOff>266700</xdr:colOff>
      <xdr:row>24</xdr:row>
      <xdr:rowOff>114300</xdr:rowOff>
    </xdr:from>
    <xdr:to>
      <xdr:col>1</xdr:col>
      <xdr:colOff>12900</xdr:colOff>
      <xdr:row>25</xdr:row>
      <xdr:rowOff>158850</xdr:rowOff>
    </xdr:to>
    <xdr:sp macro="" textlink="">
      <xdr:nvSpPr>
        <xdr:cNvPr id="6" name="テキスト ボックス 5"/>
        <xdr:cNvSpPr txBox="1"/>
      </xdr:nvSpPr>
      <xdr:spPr>
        <a:xfrm>
          <a:off x="266700" y="4324350"/>
          <a:ext cx="43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561975</xdr:colOff>
      <xdr:row>23</xdr:row>
      <xdr:rowOff>0</xdr:rowOff>
    </xdr:from>
    <xdr:to>
      <xdr:col>1</xdr:col>
      <xdr:colOff>200025</xdr:colOff>
      <xdr:row>24</xdr:row>
      <xdr:rowOff>76200</xdr:rowOff>
    </xdr:to>
    <xdr:sp macro="" textlink="">
      <xdr:nvSpPr>
        <xdr:cNvPr id="7" name="テキスト ボックス 6"/>
        <xdr:cNvSpPr txBox="1"/>
      </xdr:nvSpPr>
      <xdr:spPr>
        <a:xfrm>
          <a:off x="561975" y="4038600"/>
          <a:ext cx="323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JustUnitMarkG" panose="00000400000000000000" pitchFamily="2" charset="2"/>
            </a:rPr>
            <a:t></a:t>
          </a:r>
          <a:endParaRPr kumimoji="1" lang="en-US" altLang="ja-JP" sz="1100">
            <a:latin typeface="JustUnitMarkG" panose="00000400000000000000" pitchFamily="2" charset="2"/>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152400</xdr:colOff>
      <xdr:row>2</xdr:row>
      <xdr:rowOff>47625</xdr:rowOff>
    </xdr:from>
    <xdr:to>
      <xdr:col>9</xdr:col>
      <xdr:colOff>460200</xdr:colOff>
      <xdr:row>30</xdr:row>
      <xdr:rowOff>107025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30</xdr:row>
      <xdr:rowOff>142875</xdr:rowOff>
    </xdr:from>
    <xdr:to>
      <xdr:col>9</xdr:col>
      <xdr:colOff>488775</xdr:colOff>
      <xdr:row>59</xdr:row>
      <xdr:rowOff>30825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53</xdr:row>
      <xdr:rowOff>57150</xdr:rowOff>
    </xdr:from>
    <xdr:to>
      <xdr:col>0</xdr:col>
      <xdr:colOff>641550</xdr:colOff>
      <xdr:row>54</xdr:row>
      <xdr:rowOff>101700</xdr:rowOff>
    </xdr:to>
    <xdr:sp macro="" textlink="">
      <xdr:nvSpPr>
        <xdr:cNvPr id="6" name="テキスト ボックス 5"/>
        <xdr:cNvSpPr txBox="1"/>
      </xdr:nvSpPr>
      <xdr:spPr>
        <a:xfrm>
          <a:off x="209550" y="9239250"/>
          <a:ext cx="43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514350</xdr:colOff>
      <xdr:row>52</xdr:row>
      <xdr:rowOff>19050</xdr:rowOff>
    </xdr:from>
    <xdr:to>
      <xdr:col>1</xdr:col>
      <xdr:colOff>152400</xdr:colOff>
      <xdr:row>53</xdr:row>
      <xdr:rowOff>95250</xdr:rowOff>
    </xdr:to>
    <xdr:sp macro="" textlink="">
      <xdr:nvSpPr>
        <xdr:cNvPr id="7" name="テキスト ボックス 6"/>
        <xdr:cNvSpPr txBox="1"/>
      </xdr:nvSpPr>
      <xdr:spPr>
        <a:xfrm>
          <a:off x="514350" y="9029700"/>
          <a:ext cx="323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JustUnitMarkG" panose="00000400000000000000" pitchFamily="2" charset="2"/>
            </a:rPr>
            <a:t></a:t>
          </a:r>
          <a:endParaRPr kumimoji="1" lang="en-US" altLang="ja-JP" sz="1100">
            <a:latin typeface="JustUnitMarkG" panose="00000400000000000000" pitchFamily="2" charset="2"/>
          </a:endParaRPr>
        </a:p>
      </xdr:txBody>
    </xdr:sp>
    <xdr:clientData/>
  </xdr:twoCellAnchor>
  <xdr:twoCellAnchor>
    <xdr:from>
      <xdr:col>0</xdr:col>
      <xdr:colOff>447675</xdr:colOff>
      <xdr:row>21</xdr:row>
      <xdr:rowOff>114300</xdr:rowOff>
    </xdr:from>
    <xdr:to>
      <xdr:col>1</xdr:col>
      <xdr:colOff>85725</xdr:colOff>
      <xdr:row>23</xdr:row>
      <xdr:rowOff>19050</xdr:rowOff>
    </xdr:to>
    <xdr:sp macro="" textlink="">
      <xdr:nvSpPr>
        <xdr:cNvPr id="8" name="テキスト ボックス 7"/>
        <xdr:cNvSpPr txBox="1"/>
      </xdr:nvSpPr>
      <xdr:spPr>
        <a:xfrm>
          <a:off x="447675" y="3810000"/>
          <a:ext cx="323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JustUnitMarkG" panose="00000400000000000000" pitchFamily="2" charset="2"/>
            </a:rPr>
            <a:t></a:t>
          </a:r>
          <a:endParaRPr kumimoji="1" lang="en-US" altLang="ja-JP" sz="1100">
            <a:latin typeface="JustUnitMarkG" panose="00000400000000000000" pitchFamily="2" charset="2"/>
          </a:endParaRPr>
        </a:p>
      </xdr:txBody>
    </xdr:sp>
    <xdr:clientData/>
  </xdr:twoCellAnchor>
  <xdr:twoCellAnchor>
    <xdr:from>
      <xdr:col>0</xdr:col>
      <xdr:colOff>133350</xdr:colOff>
      <xdr:row>23</xdr:row>
      <xdr:rowOff>104775</xdr:rowOff>
    </xdr:from>
    <xdr:to>
      <xdr:col>0</xdr:col>
      <xdr:colOff>565350</xdr:colOff>
      <xdr:row>24</xdr:row>
      <xdr:rowOff>149325</xdr:rowOff>
    </xdr:to>
    <xdr:sp macro="" textlink="">
      <xdr:nvSpPr>
        <xdr:cNvPr id="9" name="テキスト ボックス 8"/>
        <xdr:cNvSpPr txBox="1"/>
      </xdr:nvSpPr>
      <xdr:spPr>
        <a:xfrm>
          <a:off x="133350" y="4143375"/>
          <a:ext cx="43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0</xdr:row>
          <xdr:rowOff>66675</xdr:rowOff>
        </xdr:from>
        <xdr:to>
          <xdr:col>8</xdr:col>
          <xdr:colOff>419100</xdr:colOff>
          <xdr:row>14</xdr:row>
          <xdr:rowOff>142875</xdr:rowOff>
        </xdr:to>
        <xdr:sp macro="" textlink="">
          <xdr:nvSpPr>
            <xdr:cNvPr id="1665027" name="Object 3" hidden="1">
              <a:extLst>
                <a:ext uri="{63B3BB69-23CF-44E3-9099-C40C66FF867C}">
                  <a14:compatExt spid="_x0000_s166502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xdr:row>
          <xdr:rowOff>38100</xdr:rowOff>
        </xdr:from>
        <xdr:to>
          <xdr:col>9</xdr:col>
          <xdr:colOff>514350</xdr:colOff>
          <xdr:row>39</xdr:row>
          <xdr:rowOff>57150</xdr:rowOff>
        </xdr:to>
        <xdr:sp macro="" textlink="">
          <xdr:nvSpPr>
            <xdr:cNvPr id="1643521" name="Object 1" hidden="1">
              <a:extLst>
                <a:ext uri="{63B3BB69-23CF-44E3-9099-C40C66FF867C}">
                  <a14:compatExt spid="_x0000_s164352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209550</xdr:colOff>
      <xdr:row>0</xdr:row>
      <xdr:rowOff>161925</xdr:rowOff>
    </xdr:from>
    <xdr:to>
      <xdr:col>9</xdr:col>
      <xdr:colOff>422100</xdr:colOff>
      <xdr:row>30</xdr:row>
      <xdr:rowOff>58425</xdr:rowOff>
    </xdr:to>
    <xdr:graphicFrame macro="">
      <xdr:nvGraphicFramePr>
        <xdr:cNvPr id="1341" name="グラフ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30</xdr:row>
      <xdr:rowOff>0</xdr:rowOff>
    </xdr:from>
    <xdr:to>
      <xdr:col>9</xdr:col>
      <xdr:colOff>412575</xdr:colOff>
      <xdr:row>59</xdr:row>
      <xdr:rowOff>67950</xdr:rowOff>
    </xdr:to>
    <xdr:graphicFrame macro="">
      <xdr:nvGraphicFramePr>
        <xdr:cNvPr id="1342" name="グラフ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0</xdr:row>
      <xdr:rowOff>19050</xdr:rowOff>
    </xdr:from>
    <xdr:to>
      <xdr:col>9</xdr:col>
      <xdr:colOff>555450</xdr:colOff>
      <xdr:row>29</xdr:row>
      <xdr:rowOff>87000</xdr:rowOff>
    </xdr:to>
    <xdr:graphicFrame macro="">
      <xdr:nvGraphicFramePr>
        <xdr:cNvPr id="2365" name="グラフ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30</xdr:row>
      <xdr:rowOff>38100</xdr:rowOff>
    </xdr:from>
    <xdr:to>
      <xdr:col>9</xdr:col>
      <xdr:colOff>526875</xdr:colOff>
      <xdr:row>59</xdr:row>
      <xdr:rowOff>106050</xdr:rowOff>
    </xdr:to>
    <xdr:graphicFrame macro="">
      <xdr:nvGraphicFramePr>
        <xdr:cNvPr id="2366" name="グラフ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0</xdr:row>
          <xdr:rowOff>104775</xdr:rowOff>
        </xdr:from>
        <xdr:to>
          <xdr:col>9</xdr:col>
          <xdr:colOff>476250</xdr:colOff>
          <xdr:row>59</xdr:row>
          <xdr:rowOff>28575</xdr:rowOff>
        </xdr:to>
        <xdr:sp macro="" textlink="">
          <xdr:nvSpPr>
            <xdr:cNvPr id="1644545" name="Object 1" hidden="1">
              <a:extLst>
                <a:ext uri="{63B3BB69-23CF-44E3-9099-C40C66FF867C}">
                  <a14:compatExt spid="_x0000_s1644545"/>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161925</xdr:colOff>
      <xdr:row>0</xdr:row>
      <xdr:rowOff>38100</xdr:rowOff>
    </xdr:from>
    <xdr:to>
      <xdr:col>9</xdr:col>
      <xdr:colOff>469725</xdr:colOff>
      <xdr:row>28</xdr:row>
      <xdr:rowOff>97500</xdr:rowOff>
    </xdr:to>
    <xdr:graphicFrame macro="">
      <xdr:nvGraphicFramePr>
        <xdr:cNvPr id="94329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174624</xdr:colOff>
      <xdr:row>30</xdr:row>
      <xdr:rowOff>171449</xdr:rowOff>
    </xdr:from>
    <xdr:to>
      <xdr:col>9</xdr:col>
      <xdr:colOff>482424</xdr:colOff>
      <xdr:row>59</xdr:row>
      <xdr:rowOff>59399</xdr:rowOff>
    </xdr:to>
    <xdr:graphicFrame macro="">
      <xdr:nvGraphicFramePr>
        <xdr:cNvPr id="94329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219075</xdr:colOff>
      <xdr:row>52</xdr:row>
      <xdr:rowOff>171449</xdr:rowOff>
    </xdr:from>
    <xdr:to>
      <xdr:col>0</xdr:col>
      <xdr:colOff>651075</xdr:colOff>
      <xdr:row>54</xdr:row>
      <xdr:rowOff>116549</xdr:rowOff>
    </xdr:to>
    <xdr:sp macro="" textlink="">
      <xdr:nvSpPr>
        <xdr:cNvPr id="2" name="テキスト ボックス 1"/>
        <xdr:cNvSpPr txBox="1"/>
      </xdr:nvSpPr>
      <xdr:spPr>
        <a:xfrm>
          <a:off x="219075" y="9086849"/>
          <a:ext cx="432000" cy="28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 </a:t>
          </a:r>
          <a:r>
            <a:rPr kumimoji="1" lang="en-US" altLang="ja-JP" sz="1200">
              <a:latin typeface="+mn-ea"/>
              <a:ea typeface="+mn-ea"/>
            </a:rPr>
            <a:t>0.0</a:t>
          </a:r>
          <a:endParaRPr kumimoji="1" lang="ja-JP" altLang="en-US" sz="1100"/>
        </a:p>
      </xdr:txBody>
    </xdr:sp>
    <xdr:clientData/>
  </xdr:twoCellAnchor>
  <xdr:twoCellAnchor>
    <xdr:from>
      <xdr:col>0</xdr:col>
      <xdr:colOff>133350</xdr:colOff>
      <xdr:row>22</xdr:row>
      <xdr:rowOff>95250</xdr:rowOff>
    </xdr:from>
    <xdr:to>
      <xdr:col>0</xdr:col>
      <xdr:colOff>565350</xdr:colOff>
      <xdr:row>23</xdr:row>
      <xdr:rowOff>139800</xdr:rowOff>
    </xdr:to>
    <xdr:sp macro="" textlink="">
      <xdr:nvSpPr>
        <xdr:cNvPr id="10" name="テキスト ボックス 9"/>
        <xdr:cNvSpPr txBox="1"/>
      </xdr:nvSpPr>
      <xdr:spPr>
        <a:xfrm>
          <a:off x="133350" y="3867150"/>
          <a:ext cx="43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r>
            <a:rPr kumimoji="1" lang="en-US" altLang="ja-JP" sz="1200">
              <a:latin typeface="+mn-ea"/>
              <a:ea typeface="+mn-ea"/>
            </a:rPr>
            <a:t>0.0</a:t>
          </a:r>
          <a:endParaRPr kumimoji="1" lang="ja-JP" altLang="en-US" sz="1100"/>
        </a:p>
      </xdr:txBody>
    </xdr:sp>
    <xdr:clientData/>
  </xdr:twoCellAnchor>
  <xdr:twoCellAnchor>
    <xdr:from>
      <xdr:col>0</xdr:col>
      <xdr:colOff>457200</xdr:colOff>
      <xdr:row>21</xdr:row>
      <xdr:rowOff>152400</xdr:rowOff>
    </xdr:from>
    <xdr:to>
      <xdr:col>1</xdr:col>
      <xdr:colOff>95250</xdr:colOff>
      <xdr:row>23</xdr:row>
      <xdr:rowOff>57150</xdr:rowOff>
    </xdr:to>
    <xdr:sp macro="" textlink="">
      <xdr:nvSpPr>
        <xdr:cNvPr id="8" name="テキスト ボックス 7"/>
        <xdr:cNvSpPr txBox="1"/>
      </xdr:nvSpPr>
      <xdr:spPr>
        <a:xfrm>
          <a:off x="457200" y="3752850"/>
          <a:ext cx="323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JustUnitMarkG" panose="00000400000000000000" pitchFamily="2" charset="2"/>
            </a:rPr>
            <a:t></a:t>
          </a:r>
          <a:endParaRPr kumimoji="1" lang="en-US" altLang="ja-JP" sz="1100">
            <a:latin typeface="JustUnitMarkG" panose="00000400000000000000" pitchFamily="2" charset="2"/>
          </a:endParaRPr>
        </a:p>
      </xdr:txBody>
    </xdr:sp>
    <xdr:clientData/>
  </xdr:twoCellAnchor>
  <xdr:twoCellAnchor>
    <xdr:from>
      <xdr:col>0</xdr:col>
      <xdr:colOff>514350</xdr:colOff>
      <xdr:row>52</xdr:row>
      <xdr:rowOff>28576</xdr:rowOff>
    </xdr:from>
    <xdr:to>
      <xdr:col>1</xdr:col>
      <xdr:colOff>152400</xdr:colOff>
      <xdr:row>53</xdr:row>
      <xdr:rowOff>104776</xdr:rowOff>
    </xdr:to>
    <xdr:sp macro="" textlink="">
      <xdr:nvSpPr>
        <xdr:cNvPr id="5" name="テキスト ボックス 4"/>
        <xdr:cNvSpPr txBox="1"/>
      </xdr:nvSpPr>
      <xdr:spPr>
        <a:xfrm>
          <a:off x="514350" y="8943976"/>
          <a:ext cx="323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JustUnitMarkG" panose="00000400000000000000" pitchFamily="2" charset="2"/>
            </a:rPr>
            <a:t></a:t>
          </a:r>
          <a:endParaRPr kumimoji="1" lang="en-US" altLang="ja-JP" sz="1100">
            <a:latin typeface="JustUnitMarkG" panose="00000400000000000000" pitchFamily="2" charset="2"/>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219075</xdr:colOff>
      <xdr:row>0</xdr:row>
      <xdr:rowOff>95249</xdr:rowOff>
    </xdr:from>
    <xdr:to>
      <xdr:col>9</xdr:col>
      <xdr:colOff>526875</xdr:colOff>
      <xdr:row>29</xdr:row>
      <xdr:rowOff>163199</xdr:rowOff>
    </xdr:to>
    <xdr:graphicFrame macro="">
      <xdr:nvGraphicFramePr>
        <xdr:cNvPr id="15615" name="グラフ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190500</xdr:colOff>
      <xdr:row>30</xdr:row>
      <xdr:rowOff>19050</xdr:rowOff>
    </xdr:from>
    <xdr:to>
      <xdr:col>9</xdr:col>
      <xdr:colOff>498300</xdr:colOff>
      <xdr:row>59</xdr:row>
      <xdr:rowOff>87000</xdr:rowOff>
    </xdr:to>
    <xdr:graphicFrame macro="">
      <xdr:nvGraphicFramePr>
        <xdr:cNvPr id="6"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0</xdr:row>
      <xdr:rowOff>152400</xdr:rowOff>
    </xdr:from>
    <xdr:to>
      <xdr:col>9</xdr:col>
      <xdr:colOff>450675</xdr:colOff>
      <xdr:row>30</xdr:row>
      <xdr:rowOff>48900</xdr:rowOff>
    </xdr:to>
    <xdr:graphicFrame macro="">
      <xdr:nvGraphicFramePr>
        <xdr:cNvPr id="11"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200025</xdr:colOff>
      <xdr:row>0</xdr:row>
      <xdr:rowOff>85725</xdr:rowOff>
    </xdr:from>
    <xdr:to>
      <xdr:col>9</xdr:col>
      <xdr:colOff>507825</xdr:colOff>
      <xdr:row>29</xdr:row>
      <xdr:rowOff>153675</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29</xdr:row>
      <xdr:rowOff>142875</xdr:rowOff>
    </xdr:from>
    <xdr:to>
      <xdr:col>9</xdr:col>
      <xdr:colOff>479250</xdr:colOff>
      <xdr:row>59</xdr:row>
      <xdr:rowOff>39375</xdr:rowOff>
    </xdr:to>
    <xdr:graphicFrame macro="">
      <xdr:nvGraphicFramePr>
        <xdr:cNvPr id="4"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5.xml"/><Relationship Id="rId1" Type="http://schemas.openxmlformats.org/officeDocument/2006/relationships/printerSettings" Target="../printerSettings/printerSettings2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image" Target="../media/image3.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
  <sheetViews>
    <sheetView showGridLines="0" tabSelected="1" view="pageBreakPreview" zoomScaleNormal="100" zoomScaleSheetLayoutView="100" workbookViewId="0"/>
  </sheetViews>
  <sheetFormatPr defaultRowHeight="13.5"/>
  <cols>
    <col min="9" max="9" width="9" customWidth="1"/>
  </cols>
  <sheetData/>
  <phoneticPr fontId="21"/>
  <printOptions horizontalCentered="1" verticalCentered="1"/>
  <pageMargins left="0.59055118110236227" right="0.39370078740157483" top="0.59055118110236227" bottom="0.19685039370078741" header="0.31496062992125984" footer="0.31496062992125984"/>
  <pageSetup paperSize="9" orientation="portrait" r:id="rId1"/>
  <headerFooter scaleWithDoc="0" alignWithMargins="0">
    <oddFooter>&amp;C- 1 -</oddFooter>
  </headerFooter>
  <drawing r:id="rId2"/>
  <legacyDrawing r:id="rId3"/>
  <oleObjects>
    <mc:AlternateContent xmlns:mc="http://schemas.openxmlformats.org/markup-compatibility/2006">
      <mc:Choice Requires="x14">
        <oleObject progId="JXW.Document.8" shapeId="1263617" r:id="rId4">
          <objectPr defaultSize="0" autoPict="0" r:id="rId5">
            <anchor moveWithCells="1">
              <from>
                <xdr:col>0</xdr:col>
                <xdr:colOff>123825</xdr:colOff>
                <xdr:row>0</xdr:row>
                <xdr:rowOff>76200</xdr:rowOff>
              </from>
              <to>
                <xdr:col>9</xdr:col>
                <xdr:colOff>447675</xdr:colOff>
                <xdr:row>58</xdr:row>
                <xdr:rowOff>85725</xdr:rowOff>
              </to>
            </anchor>
          </objectPr>
        </oleObject>
      </mc:Choice>
      <mc:Fallback>
        <oleObject progId="JXW.Document.8" shapeId="126361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3:X84"/>
  <sheetViews>
    <sheetView showGridLines="0" view="pageBreakPreview" zoomScaleNormal="75" zoomScaleSheetLayoutView="100" workbookViewId="0"/>
  </sheetViews>
  <sheetFormatPr defaultRowHeight="13.5"/>
  <cols>
    <col min="1" max="1" width="9" customWidth="1"/>
    <col min="13" max="13" width="9" customWidth="1"/>
  </cols>
  <sheetData>
    <row r="3" spans="12:24">
      <c r="L3" s="132" t="s">
        <v>280</v>
      </c>
      <c r="M3" s="132"/>
      <c r="N3" s="132"/>
      <c r="O3" s="132"/>
      <c r="P3" s="132"/>
      <c r="Q3" s="132"/>
      <c r="R3" s="132"/>
      <c r="S3" s="132"/>
      <c r="T3" s="132"/>
      <c r="U3" s="132"/>
      <c r="V3" s="132"/>
      <c r="W3" s="132"/>
      <c r="X3" s="132"/>
    </row>
    <row r="4" spans="12:24">
      <c r="L4" s="161" t="s">
        <v>51</v>
      </c>
      <c r="M4" s="161" t="s">
        <v>243</v>
      </c>
      <c r="N4" s="215" t="s">
        <v>233</v>
      </c>
      <c r="O4" s="215" t="s">
        <v>234</v>
      </c>
      <c r="P4" s="215" t="s">
        <v>235</v>
      </c>
      <c r="Q4" s="215" t="s">
        <v>236</v>
      </c>
      <c r="R4" s="215" t="s">
        <v>237</v>
      </c>
      <c r="S4" s="215" t="s">
        <v>238</v>
      </c>
      <c r="T4" s="215" t="s">
        <v>239</v>
      </c>
      <c r="U4" s="215" t="s">
        <v>240</v>
      </c>
      <c r="V4" s="215" t="s">
        <v>241</v>
      </c>
      <c r="W4" s="215" t="s">
        <v>242</v>
      </c>
      <c r="X4" s="132"/>
    </row>
    <row r="5" spans="12:24">
      <c r="L5" s="162" t="s">
        <v>47</v>
      </c>
      <c r="M5" s="594"/>
      <c r="N5" s="594"/>
      <c r="O5" s="595"/>
      <c r="P5" s="595"/>
      <c r="Q5" s="595"/>
      <c r="R5" s="595"/>
      <c r="S5" s="595"/>
      <c r="T5" s="595"/>
      <c r="U5" s="596">
        <v>14.8</v>
      </c>
      <c r="V5" s="596"/>
      <c r="W5" s="596"/>
      <c r="X5" s="132"/>
    </row>
    <row r="6" spans="12:24">
      <c r="L6" s="162" t="s">
        <v>48</v>
      </c>
      <c r="M6" s="594">
        <v>37.4</v>
      </c>
      <c r="N6" s="594">
        <v>36.6</v>
      </c>
      <c r="O6" s="595">
        <v>36.700000000000003</v>
      </c>
      <c r="P6" s="595">
        <v>34.5</v>
      </c>
      <c r="Q6" s="595">
        <v>41.5</v>
      </c>
      <c r="R6" s="595">
        <v>39.5</v>
      </c>
      <c r="S6" s="595">
        <v>37.6</v>
      </c>
      <c r="T6" s="595">
        <v>37.700000000000003</v>
      </c>
      <c r="U6" s="597">
        <v>38</v>
      </c>
      <c r="V6" s="596">
        <v>38.5</v>
      </c>
      <c r="W6" s="596">
        <v>37.6</v>
      </c>
      <c r="X6" s="132"/>
    </row>
    <row r="7" spans="12:24">
      <c r="L7" s="162" t="s">
        <v>49</v>
      </c>
      <c r="M7" s="594"/>
      <c r="N7" s="594">
        <v>55.7</v>
      </c>
      <c r="O7" s="595">
        <v>51.6</v>
      </c>
      <c r="P7" s="595"/>
      <c r="Q7" s="595"/>
      <c r="R7" s="595">
        <v>63.7</v>
      </c>
      <c r="S7" s="595">
        <v>58.3</v>
      </c>
      <c r="T7" s="595"/>
      <c r="U7" s="597"/>
      <c r="V7" s="596">
        <v>61.1</v>
      </c>
      <c r="W7" s="596">
        <v>61.2</v>
      </c>
      <c r="X7" s="132"/>
    </row>
    <row r="8" spans="12:24">
      <c r="L8" s="162" t="s">
        <v>50</v>
      </c>
      <c r="M8" s="594"/>
      <c r="N8" s="594">
        <v>62</v>
      </c>
      <c r="O8" s="595">
        <v>61.8</v>
      </c>
      <c r="P8" s="595">
        <v>59.8</v>
      </c>
      <c r="Q8" s="595"/>
      <c r="R8" s="595"/>
      <c r="S8" s="595"/>
      <c r="T8" s="595"/>
      <c r="U8" s="597"/>
      <c r="V8" s="596"/>
      <c r="W8" s="596"/>
      <c r="X8" s="132"/>
    </row>
    <row r="9" spans="12:24">
      <c r="L9" s="132"/>
      <c r="M9" s="132"/>
      <c r="N9" s="132"/>
      <c r="O9" s="132"/>
      <c r="P9" s="132"/>
      <c r="Q9" s="132"/>
      <c r="R9" s="132"/>
      <c r="S9" s="132"/>
      <c r="T9" s="132"/>
      <c r="U9" s="132"/>
      <c r="V9" s="132"/>
      <c r="W9" s="132"/>
      <c r="X9" s="132"/>
    </row>
    <row r="10" spans="12:24">
      <c r="L10" s="132" t="s">
        <v>281</v>
      </c>
      <c r="M10" s="132"/>
      <c r="N10" s="132"/>
      <c r="O10" s="132"/>
      <c r="P10" s="132"/>
      <c r="Q10" s="132"/>
      <c r="R10" s="132"/>
      <c r="S10" s="132"/>
      <c r="T10" s="132"/>
      <c r="U10" s="132"/>
      <c r="V10" s="132"/>
      <c r="W10" s="132"/>
      <c r="X10" s="132"/>
    </row>
    <row r="11" spans="12:24">
      <c r="L11" s="163" t="s">
        <v>52</v>
      </c>
      <c r="M11" s="161" t="s">
        <v>243</v>
      </c>
      <c r="N11" s="215" t="s">
        <v>233</v>
      </c>
      <c r="O11" s="215" t="s">
        <v>234</v>
      </c>
      <c r="P11" s="215" t="s">
        <v>235</v>
      </c>
      <c r="Q11" s="215" t="s">
        <v>236</v>
      </c>
      <c r="R11" s="215" t="s">
        <v>237</v>
      </c>
      <c r="S11" s="215" t="s">
        <v>238</v>
      </c>
      <c r="T11" s="215" t="s">
        <v>239</v>
      </c>
      <c r="U11" s="215" t="s">
        <v>240</v>
      </c>
      <c r="V11" s="215" t="s">
        <v>241</v>
      </c>
      <c r="W11" s="215" t="s">
        <v>242</v>
      </c>
      <c r="X11" s="132"/>
    </row>
    <row r="12" spans="12:24">
      <c r="L12" s="162" t="s">
        <v>47</v>
      </c>
      <c r="M12" s="594">
        <v>67.599999999999994</v>
      </c>
      <c r="N12" s="594">
        <v>59.1</v>
      </c>
      <c r="O12" s="595">
        <v>56</v>
      </c>
      <c r="P12" s="595">
        <v>51.8</v>
      </c>
      <c r="Q12" s="595">
        <v>56.6</v>
      </c>
      <c r="R12" s="595">
        <v>59.3</v>
      </c>
      <c r="S12" s="595">
        <v>47.3</v>
      </c>
      <c r="T12" s="597">
        <v>47.5</v>
      </c>
      <c r="U12" s="597"/>
      <c r="V12" s="596">
        <v>47.6</v>
      </c>
      <c r="W12" s="596">
        <v>40.5</v>
      </c>
      <c r="X12" s="132"/>
    </row>
    <row r="13" spans="12:24">
      <c r="L13" s="162" t="s">
        <v>48</v>
      </c>
      <c r="M13" s="594">
        <v>78.099999999999994</v>
      </c>
      <c r="N13" s="594">
        <v>76.400000000000006</v>
      </c>
      <c r="O13" s="595">
        <v>74.3</v>
      </c>
      <c r="P13" s="595">
        <v>71.900000000000006</v>
      </c>
      <c r="Q13" s="595">
        <v>70.7</v>
      </c>
      <c r="R13" s="595">
        <v>67.599999999999994</v>
      </c>
      <c r="S13" s="595">
        <v>64.900000000000006</v>
      </c>
      <c r="T13" s="597">
        <v>63.9</v>
      </c>
      <c r="U13" s="597">
        <v>60</v>
      </c>
      <c r="V13" s="596">
        <v>61.6</v>
      </c>
      <c r="W13" s="596">
        <v>57.1</v>
      </c>
      <c r="X13" s="132"/>
    </row>
    <row r="14" spans="12:24">
      <c r="L14" s="162" t="s">
        <v>49</v>
      </c>
      <c r="M14" s="594">
        <v>73.7</v>
      </c>
      <c r="N14" s="594">
        <v>69.8</v>
      </c>
      <c r="O14" s="595">
        <v>71.2</v>
      </c>
      <c r="P14" s="595">
        <v>64.599999999999994</v>
      </c>
      <c r="Q14" s="595">
        <v>60.4</v>
      </c>
      <c r="R14" s="595">
        <v>60.7</v>
      </c>
      <c r="S14" s="595">
        <v>58.1</v>
      </c>
      <c r="T14" s="597">
        <v>51.4</v>
      </c>
      <c r="U14" s="597">
        <v>46.5</v>
      </c>
      <c r="V14" s="596">
        <v>46.4</v>
      </c>
      <c r="W14" s="596">
        <v>38.1</v>
      </c>
      <c r="X14" s="132"/>
    </row>
    <row r="15" spans="12:24">
      <c r="L15" s="162" t="s">
        <v>50</v>
      </c>
      <c r="M15" s="594">
        <v>82.3</v>
      </c>
      <c r="N15" s="594">
        <v>77.7</v>
      </c>
      <c r="O15" s="595">
        <v>80.3</v>
      </c>
      <c r="P15" s="595">
        <v>75</v>
      </c>
      <c r="Q15" s="595">
        <v>73.900000000000006</v>
      </c>
      <c r="R15" s="595">
        <v>70.7</v>
      </c>
      <c r="S15" s="595">
        <v>66.3</v>
      </c>
      <c r="T15" s="597">
        <v>66.2</v>
      </c>
      <c r="U15" s="597">
        <v>64</v>
      </c>
      <c r="V15" s="596">
        <v>58.6</v>
      </c>
      <c r="W15" s="596">
        <v>53.6</v>
      </c>
      <c r="X15" s="132"/>
    </row>
    <row r="30" spans="2:2">
      <c r="B30" t="s">
        <v>209</v>
      </c>
    </row>
    <row r="51" spans="1:16">
      <c r="P51" s="41"/>
    </row>
    <row r="64" spans="1:16">
      <c r="A64" s="131"/>
      <c r="B64" s="131"/>
      <c r="C64" s="131"/>
      <c r="D64" s="131"/>
      <c r="E64" s="131"/>
      <c r="F64" s="131"/>
      <c r="G64" s="131"/>
      <c r="H64" s="131"/>
      <c r="I64" s="131"/>
      <c r="J64" s="131"/>
      <c r="K64" s="131"/>
      <c r="L64" s="131"/>
      <c r="M64" s="131"/>
      <c r="N64" s="131"/>
    </row>
    <row r="65" s="131" customFormat="1"/>
    <row r="66" s="132" customFormat="1"/>
    <row r="67" s="132" customFormat="1"/>
    <row r="68" s="132" customFormat="1"/>
    <row r="69" s="132" customFormat="1"/>
    <row r="70" s="132" customFormat="1"/>
    <row r="71" s="132" customFormat="1"/>
    <row r="72" s="132" customFormat="1"/>
    <row r="73" s="132" customFormat="1"/>
    <row r="74" s="132" customFormat="1"/>
    <row r="75" s="132" customFormat="1"/>
    <row r="76" s="132" customFormat="1"/>
    <row r="77" s="132" customFormat="1"/>
    <row r="78" s="132" customFormat="1"/>
    <row r="79" s="132" customFormat="1"/>
    <row r="80" s="132" customFormat="1"/>
    <row r="81" s="132" customFormat="1"/>
    <row r="82" s="131" customFormat="1"/>
    <row r="83" s="131" customFormat="1"/>
    <row r="84" s="131" customFormat="1"/>
  </sheetData>
  <phoneticPr fontId="21"/>
  <printOptions horizontalCentered="1" verticalCentered="1" gridLinesSet="0"/>
  <pageMargins left="0.39370078740157483" right="0.59055118110236227" top="0.59055118110236227" bottom="0.59055118110236227" header="0.31496062992125984" footer="0.31496062992125984"/>
  <pageSetup paperSize="9" orientation="portrait" r:id="rId1"/>
  <headerFooter scaleWithDoc="0" alignWithMargins="0">
    <oddFooter>&amp;C- 10 -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B61"/>
  <sheetViews>
    <sheetView showGridLines="0" view="pageBreakPreview" zoomScaleNormal="100" zoomScaleSheetLayoutView="100" workbookViewId="0"/>
  </sheetViews>
  <sheetFormatPr defaultRowHeight="13.5"/>
  <cols>
    <col min="1" max="1" width="9" style="19"/>
    <col min="2" max="4" width="9" style="17" customWidth="1"/>
    <col min="5" max="6" width="9" style="17"/>
    <col min="7" max="10" width="9" style="17" customWidth="1"/>
    <col min="11" max="11" width="9" style="18"/>
    <col min="12" max="12" width="12.625" style="18" customWidth="1"/>
    <col min="13" max="15" width="8.625" style="18" customWidth="1"/>
    <col min="16" max="25" width="8.625" style="19" customWidth="1"/>
    <col min="26" max="16384" width="9" style="19"/>
  </cols>
  <sheetData>
    <row r="1" spans="1:15" ht="13.5" customHeight="1">
      <c r="A1" s="16"/>
    </row>
    <row r="2" spans="1:15" ht="13.5" customHeight="1"/>
    <row r="3" spans="1:15" ht="13.5" customHeight="1"/>
    <row r="4" spans="1:15" ht="13.5" customHeight="1">
      <c r="L4" s="16" t="s">
        <v>53</v>
      </c>
      <c r="M4" s="252" t="s">
        <v>282</v>
      </c>
      <c r="N4" s="252" t="s">
        <v>283</v>
      </c>
      <c r="O4" s="252" t="s">
        <v>284</v>
      </c>
    </row>
    <row r="5" spans="1:15" ht="13.5" customHeight="1">
      <c r="L5" s="253" t="s">
        <v>47</v>
      </c>
      <c r="M5" s="598">
        <v>0.7</v>
      </c>
      <c r="N5" s="598">
        <v>3.3</v>
      </c>
      <c r="O5" s="598">
        <v>1.5</v>
      </c>
    </row>
    <row r="6" spans="1:15" ht="13.5" customHeight="1">
      <c r="L6" s="253" t="s">
        <v>48</v>
      </c>
      <c r="M6" s="598">
        <v>1.8</v>
      </c>
      <c r="N6" s="598">
        <v>5</v>
      </c>
      <c r="O6" s="598">
        <v>3.8</v>
      </c>
    </row>
    <row r="7" spans="1:15" ht="13.5" customHeight="1">
      <c r="L7" s="253" t="s">
        <v>49</v>
      </c>
      <c r="M7" s="598">
        <v>0.8</v>
      </c>
      <c r="N7" s="598">
        <v>2.7</v>
      </c>
      <c r="O7" s="598">
        <v>2.5</v>
      </c>
    </row>
    <row r="8" spans="1:15" ht="13.5" customHeight="1">
      <c r="L8" s="253" t="s">
        <v>50</v>
      </c>
      <c r="M8" s="599">
        <v>0.2</v>
      </c>
      <c r="N8" s="598">
        <v>1.2</v>
      </c>
      <c r="O8" s="598">
        <v>1.4</v>
      </c>
    </row>
    <row r="9" spans="1:15" ht="13.5" customHeight="1"/>
    <row r="10" spans="1:15" ht="13.5" customHeight="1"/>
    <row r="11" spans="1:15" ht="13.5" customHeight="1"/>
    <row r="12" spans="1:15" ht="13.5" customHeight="1"/>
    <row r="13" spans="1:15" ht="13.5" customHeight="1"/>
    <row r="14" spans="1:15" ht="13.5" customHeight="1">
      <c r="A14" s="20"/>
      <c r="K14" s="20"/>
      <c r="L14" s="20"/>
      <c r="M14" s="20"/>
      <c r="N14" s="20"/>
      <c r="O14" s="21"/>
    </row>
    <row r="15" spans="1:15" ht="13.5" customHeight="1"/>
    <row r="16" spans="1:15" ht="13.5" customHeight="1"/>
    <row r="17" spans="1:26" ht="13.5" customHeight="1"/>
    <row r="18" spans="1:26" ht="13.5" customHeight="1"/>
    <row r="19" spans="1:26" ht="13.5" customHeight="1"/>
    <row r="20" spans="1:26" ht="13.5" customHeight="1"/>
    <row r="21" spans="1:26" ht="13.5" customHeight="1"/>
    <row r="22" spans="1:26" ht="13.5" customHeight="1"/>
    <row r="23" spans="1:26" ht="13.5" customHeight="1"/>
    <row r="24" spans="1:26" ht="13.5" customHeight="1"/>
    <row r="25" spans="1:26" ht="13.5" customHeight="1"/>
    <row r="26" spans="1:26" ht="13.5" customHeight="1"/>
    <row r="27" spans="1:26" ht="13.5" customHeight="1"/>
    <row r="28" spans="1:26" ht="13.5" customHeight="1"/>
    <row r="29" spans="1:26" ht="13.5" customHeight="1">
      <c r="A29" s="20"/>
    </row>
    <row r="30" spans="1:26" ht="13.5" customHeight="1"/>
    <row r="31" spans="1:26" s="16" customFormat="1">
      <c r="B31" s="22"/>
      <c r="C31" s="22"/>
      <c r="D31" s="22"/>
      <c r="E31" s="22"/>
      <c r="F31" s="22"/>
      <c r="G31" s="22"/>
      <c r="H31" s="22"/>
      <c r="I31" s="22"/>
      <c r="J31" s="22"/>
      <c r="K31" s="18"/>
      <c r="L31" s="18"/>
      <c r="M31" s="18"/>
      <c r="N31" s="18"/>
      <c r="O31" s="18"/>
      <c r="P31" s="19"/>
      <c r="Q31" s="19"/>
      <c r="R31" s="19"/>
      <c r="S31" s="19"/>
      <c r="T31" s="19"/>
      <c r="U31" s="19"/>
      <c r="V31" s="19"/>
      <c r="W31" s="19"/>
      <c r="X31" s="19"/>
      <c r="Y31" s="19"/>
      <c r="Z31" s="19"/>
    </row>
    <row r="32" spans="1:26" s="16" customFormat="1">
      <c r="B32" s="22"/>
      <c r="C32" s="22"/>
      <c r="D32" s="22"/>
      <c r="E32" s="22"/>
      <c r="F32" s="22"/>
      <c r="G32" s="22"/>
      <c r="H32" s="22"/>
      <c r="I32" s="22"/>
      <c r="J32" s="22"/>
      <c r="K32" s="20"/>
      <c r="L32" s="20"/>
      <c r="M32" s="20"/>
      <c r="N32" s="20"/>
      <c r="O32" s="21"/>
      <c r="P32" s="19"/>
      <c r="Q32" s="19"/>
      <c r="R32" s="19"/>
      <c r="S32" s="19"/>
      <c r="T32" s="19"/>
      <c r="U32" s="19"/>
      <c r="V32" s="19"/>
      <c r="W32" s="19"/>
      <c r="X32" s="19"/>
      <c r="Y32" s="19"/>
      <c r="Z32" s="19"/>
    </row>
    <row r="33" spans="2:28" s="16" customFormat="1">
      <c r="B33" s="22"/>
      <c r="C33" s="22"/>
      <c r="D33" s="22"/>
      <c r="E33" s="22"/>
      <c r="F33" s="22"/>
      <c r="G33" s="22"/>
      <c r="H33" s="22"/>
      <c r="I33" s="22"/>
      <c r="J33" s="22"/>
      <c r="K33" s="18"/>
      <c r="L33" s="132"/>
      <c r="M33" s="132"/>
      <c r="N33" s="132"/>
      <c r="O33" s="132"/>
      <c r="P33" s="132"/>
      <c r="Q33" s="132"/>
      <c r="R33" s="132"/>
      <c r="S33" s="132"/>
      <c r="T33" s="132"/>
      <c r="U33" s="132"/>
      <c r="V33" s="132"/>
      <c r="W33" s="132"/>
      <c r="X33" s="132"/>
      <c r="Y33"/>
      <c r="Z33" s="19"/>
    </row>
    <row r="34" spans="2:28" s="16" customFormat="1">
      <c r="B34" s="22"/>
      <c r="C34" s="22"/>
      <c r="D34" s="22"/>
      <c r="E34" s="22"/>
      <c r="F34" s="22"/>
      <c r="G34" s="22"/>
      <c r="H34" s="22"/>
      <c r="I34" s="22"/>
      <c r="J34" s="22"/>
      <c r="K34" s="23"/>
      <c r="L34" s="443"/>
      <c r="M34" s="443"/>
      <c r="N34" s="443"/>
      <c r="O34" s="443"/>
      <c r="P34" s="443"/>
      <c r="Q34" s="443"/>
      <c r="R34" s="443"/>
      <c r="S34" s="443"/>
      <c r="T34" s="443"/>
      <c r="U34" s="443"/>
      <c r="V34" s="443"/>
      <c r="W34" s="443"/>
      <c r="X34" s="443"/>
      <c r="Y34" s="443"/>
    </row>
    <row r="35" spans="2:28" s="16" customFormat="1">
      <c r="B35" s="22"/>
      <c r="C35" s="22"/>
      <c r="D35" s="22"/>
      <c r="E35" s="22"/>
      <c r="F35" s="22"/>
      <c r="G35" s="22"/>
      <c r="H35" s="22"/>
      <c r="I35" s="22"/>
      <c r="J35" s="22"/>
      <c r="K35" s="23"/>
      <c r="L35" s="444"/>
      <c r="M35" s="445"/>
      <c r="N35" s="445"/>
      <c r="O35" s="445"/>
      <c r="P35" s="445"/>
      <c r="Q35" s="445"/>
      <c r="R35" s="445"/>
      <c r="S35" s="445"/>
      <c r="T35" s="445"/>
      <c r="U35" s="445"/>
      <c r="V35" s="445"/>
      <c r="W35" s="445"/>
      <c r="X35" s="445"/>
      <c r="Y35" s="445"/>
    </row>
    <row r="36" spans="2:28" s="16" customFormat="1">
      <c r="B36" s="22"/>
      <c r="C36" s="22"/>
      <c r="D36" s="22"/>
      <c r="E36" s="22"/>
      <c r="F36" s="22"/>
      <c r="G36" s="22"/>
      <c r="H36" s="22"/>
      <c r="I36" s="22"/>
      <c r="J36" s="22"/>
      <c r="K36" s="23"/>
      <c r="L36" s="444"/>
      <c r="M36" s="444"/>
      <c r="N36" s="445"/>
      <c r="O36" s="445"/>
      <c r="P36" s="445"/>
      <c r="Q36" s="445"/>
      <c r="R36" s="445"/>
      <c r="S36" s="445"/>
      <c r="T36" s="445"/>
      <c r="U36" s="445"/>
      <c r="V36" s="445"/>
      <c r="W36" s="445"/>
      <c r="X36" s="445"/>
      <c r="Y36" s="445"/>
    </row>
    <row r="37" spans="2:28" s="16" customFormat="1">
      <c r="B37" s="22"/>
      <c r="C37" s="22"/>
      <c r="D37" s="22"/>
      <c r="E37" s="22"/>
      <c r="F37" s="22"/>
      <c r="G37" s="22"/>
      <c r="H37" s="22"/>
      <c r="I37" s="22"/>
      <c r="J37" s="22"/>
      <c r="K37" s="23"/>
      <c r="L37" s="162"/>
      <c r="M37" s="446"/>
      <c r="N37" s="446"/>
      <c r="O37" s="446"/>
      <c r="P37" s="446"/>
      <c r="Q37" s="446"/>
      <c r="R37" s="446"/>
      <c r="S37" s="446"/>
      <c r="T37" s="446"/>
      <c r="U37" s="446"/>
      <c r="V37" s="446"/>
      <c r="W37" s="446"/>
      <c r="X37" s="446"/>
      <c r="Y37" s="446"/>
    </row>
    <row r="38" spans="2:28" s="16" customFormat="1">
      <c r="B38" s="22"/>
      <c r="C38" s="22"/>
      <c r="D38" s="22"/>
      <c r="E38" s="22"/>
      <c r="F38" s="22"/>
      <c r="G38" s="22"/>
      <c r="H38" s="22"/>
      <c r="I38" s="22"/>
      <c r="J38" s="22"/>
      <c r="K38" s="23"/>
      <c r="L38" s="23"/>
    </row>
    <row r="39" spans="2:28" s="16" customFormat="1">
      <c r="B39" s="22"/>
      <c r="C39" s="22"/>
      <c r="D39" s="22"/>
      <c r="E39" s="22"/>
      <c r="F39" s="22"/>
      <c r="G39" s="22"/>
      <c r="H39" s="22"/>
      <c r="I39" s="22"/>
      <c r="J39" s="22"/>
      <c r="K39" s="23"/>
      <c r="L39" s="23"/>
      <c r="M39" s="23"/>
      <c r="N39" s="23"/>
      <c r="O39" s="23"/>
    </row>
    <row r="40" spans="2:28" s="16" customFormat="1">
      <c r="B40" s="22"/>
      <c r="C40" s="22"/>
      <c r="D40" s="22"/>
      <c r="E40" s="22"/>
      <c r="F40" s="22"/>
      <c r="G40" s="22"/>
      <c r="H40" s="22"/>
      <c r="I40" s="22"/>
      <c r="J40" s="22"/>
      <c r="K40" s="23"/>
      <c r="L40" s="23"/>
      <c r="M40" s="23"/>
      <c r="N40" s="23"/>
      <c r="O40" s="23"/>
    </row>
    <row r="41" spans="2:28" s="16" customFormat="1">
      <c r="B41" s="22"/>
      <c r="C41" s="22"/>
      <c r="D41" s="22"/>
      <c r="E41" s="22"/>
      <c r="F41" s="22"/>
      <c r="G41" s="22"/>
      <c r="H41" s="22"/>
      <c r="I41" s="22"/>
      <c r="J41" s="22"/>
      <c r="K41" s="23"/>
      <c r="L41" s="23"/>
      <c r="M41" s="23"/>
      <c r="N41" s="23"/>
      <c r="O41" s="23"/>
    </row>
    <row r="42" spans="2:28" s="16" customFormat="1">
      <c r="B42" s="22"/>
      <c r="C42" s="22"/>
      <c r="D42" s="22"/>
      <c r="E42" s="22"/>
      <c r="F42" s="22"/>
      <c r="G42" s="22"/>
      <c r="H42" s="22"/>
      <c r="I42" s="22"/>
      <c r="J42" s="22"/>
      <c r="K42" s="23"/>
      <c r="L42" s="23"/>
      <c r="M42" s="447"/>
      <c r="N42" s="447"/>
      <c r="O42" s="447"/>
      <c r="P42" s="447"/>
      <c r="Q42" s="447"/>
      <c r="R42" s="447"/>
      <c r="S42" s="447"/>
      <c r="T42" s="447"/>
      <c r="U42" s="447"/>
      <c r="V42" s="447"/>
      <c r="W42" s="447"/>
      <c r="X42" s="447"/>
      <c r="Y42" s="447"/>
    </row>
    <row r="43" spans="2:28" s="16" customFormat="1">
      <c r="B43" s="22"/>
      <c r="C43" s="22"/>
      <c r="D43" s="22"/>
      <c r="E43" s="22"/>
      <c r="F43" s="22"/>
      <c r="G43" s="22"/>
      <c r="H43" s="22"/>
      <c r="I43" s="22"/>
      <c r="J43" s="22"/>
      <c r="K43" s="23"/>
      <c r="L43" s="23"/>
      <c r="M43" s="447"/>
      <c r="N43" s="447"/>
      <c r="O43" s="447"/>
      <c r="P43" s="447"/>
      <c r="Q43" s="447"/>
      <c r="R43" s="447"/>
      <c r="S43" s="447"/>
      <c r="T43" s="447"/>
      <c r="U43" s="447"/>
      <c r="V43" s="447"/>
      <c r="W43" s="447"/>
      <c r="X43" s="447"/>
      <c r="Y43" s="447"/>
    </row>
    <row r="44" spans="2:28" s="16" customFormat="1">
      <c r="B44" s="22"/>
      <c r="C44" s="22"/>
      <c r="D44" s="22"/>
      <c r="E44" s="22"/>
      <c r="F44" s="22"/>
      <c r="G44" s="22"/>
      <c r="H44" s="22"/>
      <c r="I44" s="22"/>
      <c r="J44" s="22"/>
      <c r="K44" s="23"/>
      <c r="L44" s="23"/>
      <c r="M44" s="23"/>
      <c r="N44" s="23"/>
      <c r="O44" s="23"/>
    </row>
    <row r="45" spans="2:28" s="16" customFormat="1">
      <c r="B45" s="22"/>
      <c r="C45" s="22"/>
      <c r="D45" s="22"/>
      <c r="E45" s="22"/>
      <c r="F45" s="22"/>
      <c r="G45" s="22"/>
      <c r="H45" s="22"/>
      <c r="I45" s="22"/>
      <c r="J45" s="22"/>
      <c r="K45" s="23"/>
      <c r="L45" s="23"/>
      <c r="M45" s="23"/>
      <c r="N45" s="23"/>
      <c r="O45" s="23"/>
      <c r="AA45" s="441"/>
      <c r="AB45" s="441"/>
    </row>
    <row r="46" spans="2:28" s="16" customFormat="1">
      <c r="E46" s="22"/>
      <c r="J46" s="22"/>
      <c r="K46" s="23"/>
      <c r="L46" s="23"/>
      <c r="M46" s="23"/>
      <c r="N46" s="23"/>
      <c r="O46" s="23"/>
    </row>
    <row r="47" spans="2:28" s="16" customFormat="1">
      <c r="E47" s="22"/>
      <c r="J47" s="22"/>
      <c r="K47" s="23"/>
      <c r="L47" s="23"/>
      <c r="M47" s="23"/>
      <c r="N47" s="23"/>
      <c r="O47" s="23"/>
    </row>
    <row r="48" spans="2:28" s="134" customFormat="1">
      <c r="E48" s="22"/>
      <c r="J48" s="22"/>
      <c r="K48" s="23"/>
      <c r="L48" s="23"/>
      <c r="M48" s="441"/>
      <c r="N48" s="442"/>
      <c r="O48" s="441"/>
      <c r="P48" s="441"/>
      <c r="Q48" s="441"/>
      <c r="R48" s="441"/>
      <c r="S48" s="441"/>
      <c r="T48" s="441"/>
      <c r="U48" s="442"/>
      <c r="V48" s="441"/>
      <c r="W48" s="441"/>
      <c r="X48" s="441"/>
      <c r="Y48" s="442"/>
      <c r="Z48" s="441"/>
    </row>
    <row r="49" spans="1:26" s="16" customFormat="1">
      <c r="E49" s="22"/>
      <c r="J49" s="22"/>
      <c r="L49" s="22"/>
      <c r="M49" s="22"/>
      <c r="N49" s="22"/>
      <c r="O49" s="23"/>
    </row>
    <row r="50" spans="1:26" s="16" customFormat="1">
      <c r="E50" s="22"/>
      <c r="J50" s="22"/>
      <c r="L50" s="22"/>
      <c r="M50" s="22"/>
      <c r="N50" s="22"/>
      <c r="O50" s="23"/>
    </row>
    <row r="51" spans="1:26" s="16" customFormat="1">
      <c r="B51" s="22"/>
      <c r="C51" s="22"/>
      <c r="D51" s="22"/>
      <c r="E51" s="22"/>
      <c r="F51" s="22"/>
      <c r="G51" s="22"/>
      <c r="H51" s="22"/>
      <c r="I51" s="22"/>
      <c r="J51" s="22"/>
      <c r="L51" s="22"/>
      <c r="M51" s="22"/>
      <c r="N51" s="22"/>
      <c r="O51" s="133"/>
      <c r="P51" s="134"/>
      <c r="Q51" s="134"/>
      <c r="R51" s="134"/>
      <c r="S51" s="134"/>
      <c r="T51" s="134"/>
      <c r="U51" s="134"/>
      <c r="V51" s="134"/>
      <c r="W51" s="134"/>
      <c r="X51" s="134"/>
      <c r="Y51" s="134"/>
      <c r="Z51" s="134"/>
    </row>
    <row r="52" spans="1:26" s="16" customFormat="1">
      <c r="B52" s="22"/>
      <c r="C52" s="22"/>
      <c r="D52" s="22"/>
      <c r="E52" s="22"/>
      <c r="F52" s="22"/>
      <c r="G52" s="22"/>
      <c r="H52" s="22"/>
      <c r="I52" s="22"/>
      <c r="J52" s="22"/>
      <c r="L52" s="22"/>
      <c r="M52" s="22"/>
      <c r="N52" s="22"/>
      <c r="O52" s="23"/>
    </row>
    <row r="53" spans="1:26" s="16" customFormat="1">
      <c r="B53" s="22"/>
      <c r="C53" s="22"/>
      <c r="D53" s="22"/>
      <c r="E53" s="22"/>
      <c r="F53" s="22"/>
      <c r="G53" s="22"/>
      <c r="H53" s="22"/>
      <c r="I53" s="22"/>
      <c r="J53" s="22"/>
      <c r="L53" s="135"/>
      <c r="M53" s="22"/>
      <c r="N53" s="22"/>
      <c r="O53" s="23"/>
    </row>
    <row r="54" spans="1:26">
      <c r="A54" s="16"/>
      <c r="B54" s="22"/>
      <c r="C54" s="22"/>
      <c r="D54" s="22"/>
      <c r="E54" s="22"/>
      <c r="F54" s="22"/>
      <c r="G54" s="22"/>
      <c r="H54" s="22"/>
      <c r="I54" s="22"/>
      <c r="J54" s="22"/>
      <c r="K54" s="23"/>
      <c r="L54" s="23"/>
      <c r="M54" s="23"/>
      <c r="N54" s="23"/>
      <c r="O54" s="23"/>
      <c r="P54" s="16"/>
      <c r="Q54" s="16"/>
      <c r="R54" s="16"/>
      <c r="S54" s="16"/>
      <c r="T54" s="16"/>
      <c r="U54" s="16"/>
      <c r="V54" s="16"/>
      <c r="W54" s="16"/>
      <c r="X54" s="16"/>
      <c r="Y54" s="16"/>
      <c r="Z54" s="16"/>
    </row>
    <row r="55" spans="1:26">
      <c r="A55" s="16"/>
      <c r="B55" s="22"/>
      <c r="C55" s="22"/>
      <c r="D55" s="22"/>
      <c r="E55" s="22"/>
      <c r="F55" s="22"/>
      <c r="G55" s="22"/>
      <c r="H55" s="22"/>
      <c r="I55" s="22"/>
      <c r="J55" s="22"/>
      <c r="K55" s="23"/>
      <c r="L55" s="23"/>
      <c r="M55" s="23"/>
      <c r="N55" s="23"/>
      <c r="O55" s="23"/>
      <c r="P55" s="16"/>
      <c r="Q55" s="16"/>
      <c r="R55" s="16"/>
      <c r="S55" s="16"/>
      <c r="T55" s="16"/>
      <c r="U55" s="16"/>
      <c r="V55" s="16"/>
      <c r="W55" s="16"/>
      <c r="X55" s="16"/>
      <c r="Y55" s="16"/>
      <c r="Z55" s="16"/>
    </row>
    <row r="56" spans="1:26">
      <c r="A56" s="16"/>
      <c r="B56" s="22"/>
      <c r="C56" s="22"/>
      <c r="D56" s="22"/>
      <c r="E56" s="22"/>
      <c r="F56" s="22"/>
      <c r="G56" s="22"/>
      <c r="H56" s="22"/>
      <c r="I56" s="22"/>
      <c r="J56" s="22"/>
      <c r="K56" s="23"/>
      <c r="L56" s="23"/>
      <c r="M56" s="23"/>
      <c r="N56" s="23"/>
      <c r="O56" s="23"/>
      <c r="P56" s="16"/>
      <c r="Q56" s="16"/>
      <c r="R56" s="16"/>
      <c r="S56" s="16"/>
      <c r="T56" s="16"/>
      <c r="U56" s="16"/>
      <c r="V56" s="16"/>
      <c r="W56" s="16"/>
      <c r="X56" s="16"/>
      <c r="Y56" s="16"/>
      <c r="Z56" s="16"/>
    </row>
    <row r="57" spans="1:26">
      <c r="A57" s="16"/>
      <c r="B57" s="22"/>
      <c r="C57" s="22"/>
      <c r="D57" s="22"/>
      <c r="E57" s="22"/>
      <c r="F57" s="22"/>
      <c r="G57" s="22"/>
      <c r="H57" s="22"/>
      <c r="I57" s="22"/>
      <c r="J57" s="22"/>
      <c r="K57" s="23"/>
      <c r="L57" s="23"/>
      <c r="M57" s="23"/>
      <c r="N57" s="23"/>
      <c r="O57" s="23"/>
      <c r="P57" s="16"/>
    </row>
    <row r="58" spans="1:26">
      <c r="K58" s="23"/>
      <c r="L58" s="23"/>
      <c r="M58" s="23"/>
      <c r="N58" s="23"/>
      <c r="O58" s="23"/>
      <c r="P58" s="16"/>
    </row>
    <row r="59" spans="1:26">
      <c r="K59" s="23"/>
      <c r="L59" s="23"/>
      <c r="M59" s="23"/>
      <c r="N59" s="23"/>
      <c r="O59" s="23"/>
      <c r="P59" s="16"/>
    </row>
    <row r="60" spans="1:26">
      <c r="K60" s="23"/>
      <c r="L60" s="23"/>
      <c r="M60" s="23"/>
      <c r="N60" s="23"/>
      <c r="O60" s="23"/>
      <c r="P60" s="16"/>
    </row>
    <row r="61" spans="1:26">
      <c r="A61" s="20"/>
    </row>
  </sheetData>
  <phoneticPr fontId="3"/>
  <printOptions horizontalCentered="1" verticalCentered="1"/>
  <pageMargins left="0.59055118110236227" right="0.39370078740157483" top="0.59055118110236227" bottom="0.19685039370078741" header="0.31496062992125984" footer="0.31496062992125984"/>
  <pageSetup paperSize="9" orientation="portrait" r:id="rId1"/>
  <headerFooter scaleWithDoc="0" alignWithMargins="0">
    <oddFooter>&amp;C- 11 -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AC118"/>
  <sheetViews>
    <sheetView showGridLines="0" view="pageBreakPreview" zoomScaleNormal="75" zoomScaleSheetLayoutView="100" workbookViewId="0"/>
  </sheetViews>
  <sheetFormatPr defaultRowHeight="13.5"/>
  <cols>
    <col min="1" max="1" width="9" customWidth="1"/>
    <col min="12" max="12" width="17.125" customWidth="1"/>
    <col min="13" max="25" width="6.625" customWidth="1"/>
  </cols>
  <sheetData>
    <row r="2" spans="12:29">
      <c r="L2" s="448" t="s">
        <v>357</v>
      </c>
      <c r="M2" s="448"/>
      <c r="N2" s="448"/>
      <c r="O2" s="448"/>
      <c r="P2" s="448"/>
      <c r="Q2" s="448"/>
      <c r="R2" s="448"/>
      <c r="S2" s="448"/>
      <c r="T2" s="448"/>
      <c r="U2" s="448"/>
      <c r="V2" s="448"/>
      <c r="W2" s="448"/>
      <c r="X2" s="448"/>
      <c r="Y2" s="6"/>
    </row>
    <row r="3" spans="12:29">
      <c r="L3" s="449" t="s">
        <v>353</v>
      </c>
      <c r="M3" s="449" t="s">
        <v>244</v>
      </c>
      <c r="N3" s="449" t="s">
        <v>245</v>
      </c>
      <c r="O3" s="449" t="s">
        <v>246</v>
      </c>
      <c r="P3" s="449" t="s">
        <v>247</v>
      </c>
      <c r="Q3" s="449" t="s">
        <v>248</v>
      </c>
      <c r="R3" s="449" t="s">
        <v>249</v>
      </c>
      <c r="S3" s="449" t="s">
        <v>250</v>
      </c>
      <c r="T3" s="449" t="s">
        <v>251</v>
      </c>
      <c r="U3" s="449" t="s">
        <v>252</v>
      </c>
      <c r="V3" s="449" t="s">
        <v>253</v>
      </c>
      <c r="W3" s="449" t="s">
        <v>254</v>
      </c>
      <c r="X3" s="449" t="s">
        <v>255</v>
      </c>
      <c r="Y3" s="449" t="s">
        <v>256</v>
      </c>
    </row>
    <row r="4" spans="12:29">
      <c r="L4" s="450" t="s">
        <v>355</v>
      </c>
      <c r="M4" s="451">
        <v>4.7699999999999996</v>
      </c>
      <c r="N4" s="451">
        <v>8.8000000000000007</v>
      </c>
      <c r="O4" s="451">
        <v>11.17</v>
      </c>
      <c r="P4" s="451">
        <v>14.32</v>
      </c>
      <c r="Q4" s="451">
        <v>18.809999999999999</v>
      </c>
      <c r="R4" s="451">
        <v>14.2</v>
      </c>
      <c r="S4" s="451">
        <v>14.86</v>
      </c>
      <c r="T4" s="451">
        <v>18.02</v>
      </c>
      <c r="U4" s="451">
        <v>15.71</v>
      </c>
      <c r="V4" s="451">
        <v>12.34</v>
      </c>
      <c r="W4" s="451">
        <v>21.91</v>
      </c>
      <c r="X4" s="451">
        <v>19.739999999999998</v>
      </c>
      <c r="Y4" s="451">
        <v>17.440000000000001</v>
      </c>
    </row>
    <row r="5" spans="12:29">
      <c r="L5" s="450" t="s">
        <v>356</v>
      </c>
      <c r="M5" s="450">
        <v>1.64</v>
      </c>
      <c r="N5" s="451">
        <v>5.68</v>
      </c>
      <c r="O5" s="451">
        <v>8.58</v>
      </c>
      <c r="P5" s="451">
        <v>9.4600000000000009</v>
      </c>
      <c r="Q5" s="451">
        <v>12.88</v>
      </c>
      <c r="R5" s="451">
        <v>13.56</v>
      </c>
      <c r="S5" s="451">
        <v>11.7</v>
      </c>
      <c r="T5" s="451">
        <v>15.23</v>
      </c>
      <c r="U5" s="451">
        <v>10.64</v>
      </c>
      <c r="V5" s="451">
        <v>11.19</v>
      </c>
      <c r="W5" s="451">
        <v>15.11</v>
      </c>
      <c r="X5" s="451">
        <v>10.85</v>
      </c>
      <c r="Y5" s="451">
        <v>15.73</v>
      </c>
    </row>
    <row r="6" spans="12:29">
      <c r="L6" s="452" t="s">
        <v>361</v>
      </c>
      <c r="M6" s="453">
        <f t="shared" ref="M6:Y6" si="0">M5-M4</f>
        <v>-3.13</v>
      </c>
      <c r="N6" s="453">
        <f t="shared" si="0"/>
        <v>-3.120000000000001</v>
      </c>
      <c r="O6" s="453">
        <f t="shared" si="0"/>
        <v>-2.59</v>
      </c>
      <c r="P6" s="453">
        <f t="shared" si="0"/>
        <v>-4.8599999999999994</v>
      </c>
      <c r="Q6" s="453">
        <f t="shared" si="0"/>
        <v>-5.9299999999999979</v>
      </c>
      <c r="R6" s="453">
        <f t="shared" si="0"/>
        <v>-0.63999999999999879</v>
      </c>
      <c r="S6" s="453">
        <f t="shared" si="0"/>
        <v>-3.16</v>
      </c>
      <c r="T6" s="453">
        <f t="shared" si="0"/>
        <v>-2.7899999999999991</v>
      </c>
      <c r="U6" s="453">
        <f t="shared" si="0"/>
        <v>-5.07</v>
      </c>
      <c r="V6" s="453">
        <f t="shared" si="0"/>
        <v>-1.1500000000000004</v>
      </c>
      <c r="W6" s="453">
        <f t="shared" si="0"/>
        <v>-6.8000000000000007</v>
      </c>
      <c r="X6" s="453">
        <f t="shared" si="0"/>
        <v>-8.8899999999999988</v>
      </c>
      <c r="Y6" s="453">
        <f t="shared" si="0"/>
        <v>-1.7100000000000009</v>
      </c>
    </row>
    <row r="7" spans="12:29">
      <c r="L7" s="6"/>
      <c r="M7" s="6"/>
      <c r="N7" s="6"/>
      <c r="O7" s="6"/>
      <c r="P7" s="6"/>
      <c r="Q7" s="6"/>
      <c r="R7" s="6"/>
      <c r="S7" s="6"/>
      <c r="T7" s="6"/>
      <c r="U7" s="6"/>
      <c r="V7" s="6"/>
      <c r="W7" s="6"/>
      <c r="X7" s="6"/>
      <c r="Y7" s="6"/>
    </row>
    <row r="8" spans="12:29">
      <c r="L8" s="6"/>
      <c r="M8" s="6"/>
      <c r="N8" s="6"/>
      <c r="O8" s="6"/>
      <c r="P8" s="6"/>
      <c r="Q8" s="6"/>
      <c r="R8" s="6"/>
      <c r="S8" s="6"/>
      <c r="T8" s="6"/>
      <c r="U8" s="6"/>
      <c r="V8" s="6"/>
      <c r="W8" s="6"/>
      <c r="X8" s="6"/>
      <c r="Y8" s="6"/>
    </row>
    <row r="9" spans="12:29">
      <c r="L9" s="6"/>
      <c r="M9" s="6"/>
      <c r="N9" s="6"/>
      <c r="O9" s="6"/>
      <c r="P9" s="6"/>
      <c r="Q9" s="6"/>
      <c r="R9" s="6"/>
      <c r="S9" s="6"/>
      <c r="T9" s="6"/>
      <c r="U9" s="6"/>
      <c r="V9" s="6"/>
      <c r="W9" s="6"/>
      <c r="X9" s="6"/>
      <c r="Y9" s="6"/>
    </row>
    <row r="10" spans="12:29">
      <c r="L10" s="6"/>
      <c r="M10" s="6"/>
      <c r="N10" s="6"/>
      <c r="O10" s="6"/>
      <c r="P10" s="6"/>
      <c r="Q10" s="6"/>
      <c r="R10" s="6"/>
      <c r="S10" s="6"/>
      <c r="T10" s="6"/>
      <c r="U10" s="6"/>
      <c r="V10" s="6"/>
      <c r="W10" s="6"/>
      <c r="X10" s="6"/>
      <c r="Y10" s="6"/>
      <c r="Z10" s="441"/>
      <c r="AA10" s="441"/>
      <c r="AB10" s="441"/>
    </row>
    <row r="11" spans="12:29">
      <c r="L11" s="448" t="s">
        <v>358</v>
      </c>
      <c r="M11" s="448"/>
      <c r="N11" s="448"/>
      <c r="O11" s="448"/>
      <c r="P11" s="448"/>
      <c r="Q11" s="448"/>
      <c r="R11" s="448"/>
      <c r="S11" s="448"/>
      <c r="T11" s="448"/>
      <c r="U11" s="448"/>
      <c r="V11" s="448"/>
      <c r="W11" s="448"/>
      <c r="X11" s="448"/>
      <c r="Y11" s="448"/>
      <c r="Z11" s="210"/>
    </row>
    <row r="12" spans="12:29">
      <c r="L12" s="449" t="s">
        <v>354</v>
      </c>
      <c r="M12" s="449" t="s">
        <v>244</v>
      </c>
      <c r="N12" s="449" t="s">
        <v>245</v>
      </c>
      <c r="O12" s="449" t="s">
        <v>246</v>
      </c>
      <c r="P12" s="449" t="s">
        <v>247</v>
      </c>
      <c r="Q12" s="449" t="s">
        <v>248</v>
      </c>
      <c r="R12" s="449" t="s">
        <v>249</v>
      </c>
      <c r="S12" s="449" t="s">
        <v>250</v>
      </c>
      <c r="T12" s="449" t="s">
        <v>251</v>
      </c>
      <c r="U12" s="449" t="s">
        <v>252</v>
      </c>
      <c r="V12" s="449" t="s">
        <v>253</v>
      </c>
      <c r="W12" s="449" t="s">
        <v>254</v>
      </c>
      <c r="X12" s="449" t="s">
        <v>255</v>
      </c>
      <c r="Y12" s="449" t="s">
        <v>256</v>
      </c>
      <c r="Z12" s="210"/>
    </row>
    <row r="13" spans="12:29">
      <c r="L13" s="450" t="s">
        <v>355</v>
      </c>
      <c r="M13" s="451">
        <v>4.67</v>
      </c>
      <c r="N13" s="451">
        <v>9.1</v>
      </c>
      <c r="O13" s="451">
        <v>7.31</v>
      </c>
      <c r="P13" s="451">
        <v>10.14</v>
      </c>
      <c r="Q13" s="451">
        <v>15.44</v>
      </c>
      <c r="R13" s="451">
        <v>11.82</v>
      </c>
      <c r="S13" s="451">
        <v>7</v>
      </c>
      <c r="T13" s="451">
        <v>12.68</v>
      </c>
      <c r="U13" s="451">
        <v>13.15</v>
      </c>
      <c r="V13" s="451">
        <v>10.93</v>
      </c>
      <c r="W13" s="451">
        <v>13.13</v>
      </c>
      <c r="X13" s="451">
        <v>13.09</v>
      </c>
      <c r="Y13" s="451">
        <v>14.54</v>
      </c>
      <c r="Z13" s="441"/>
      <c r="AA13" s="441"/>
      <c r="AB13" s="441"/>
      <c r="AC13" s="210"/>
    </row>
    <row r="14" spans="12:29">
      <c r="L14" s="450" t="s">
        <v>356</v>
      </c>
      <c r="M14" s="450">
        <v>4.4400000000000004</v>
      </c>
      <c r="N14" s="451">
        <v>6.43</v>
      </c>
      <c r="O14" s="451">
        <v>9.6</v>
      </c>
      <c r="P14" s="451">
        <v>9.2899999999999991</v>
      </c>
      <c r="Q14" s="451">
        <v>8.9</v>
      </c>
      <c r="R14" s="451">
        <v>10.6</v>
      </c>
      <c r="S14" s="451">
        <v>9.65</v>
      </c>
      <c r="T14" s="451">
        <v>10.029999999999999</v>
      </c>
      <c r="U14" s="451">
        <v>8.35</v>
      </c>
      <c r="V14" s="451">
        <v>10.88</v>
      </c>
      <c r="W14" s="451">
        <v>9.7200000000000006</v>
      </c>
      <c r="X14" s="451">
        <v>11.81</v>
      </c>
      <c r="Y14" s="451">
        <v>12.79</v>
      </c>
      <c r="Z14" s="210"/>
      <c r="AA14" s="210"/>
      <c r="AB14" s="210"/>
      <c r="AC14" s="210"/>
    </row>
    <row r="15" spans="12:29">
      <c r="L15" s="452" t="s">
        <v>361</v>
      </c>
      <c r="M15" s="453">
        <f t="shared" ref="M15:Y15" si="1">M14-M13</f>
        <v>-0.22999999999999954</v>
      </c>
      <c r="N15" s="453">
        <f t="shared" si="1"/>
        <v>-2.67</v>
      </c>
      <c r="O15" s="453">
        <f t="shared" si="1"/>
        <v>2.29</v>
      </c>
      <c r="P15" s="453">
        <f t="shared" si="1"/>
        <v>-0.85000000000000142</v>
      </c>
      <c r="Q15" s="453">
        <f t="shared" si="1"/>
        <v>-6.5399999999999991</v>
      </c>
      <c r="R15" s="453">
        <f t="shared" si="1"/>
        <v>-1.2200000000000006</v>
      </c>
      <c r="S15" s="453">
        <f t="shared" si="1"/>
        <v>2.6500000000000004</v>
      </c>
      <c r="T15" s="453">
        <f t="shared" si="1"/>
        <v>-2.6500000000000004</v>
      </c>
      <c r="U15" s="453">
        <f t="shared" si="1"/>
        <v>-4.8000000000000007</v>
      </c>
      <c r="V15" s="453">
        <f t="shared" si="1"/>
        <v>-4.9999999999998934E-2</v>
      </c>
      <c r="W15" s="453">
        <f t="shared" si="1"/>
        <v>-3.41</v>
      </c>
      <c r="X15" s="453">
        <f t="shared" si="1"/>
        <v>-1.2799999999999994</v>
      </c>
      <c r="Y15" s="453">
        <f t="shared" si="1"/>
        <v>-1.75</v>
      </c>
    </row>
    <row r="16" spans="12:29">
      <c r="L16" s="162"/>
      <c r="M16" s="446"/>
      <c r="N16" s="446"/>
      <c r="O16" s="446"/>
      <c r="P16" s="446"/>
      <c r="Q16" s="446"/>
      <c r="R16" s="446"/>
      <c r="S16" s="446"/>
      <c r="T16" s="446"/>
      <c r="U16" s="446"/>
      <c r="V16" s="446"/>
      <c r="W16" s="446"/>
      <c r="X16" s="446"/>
      <c r="Y16" s="446"/>
    </row>
    <row r="17" spans="12:25">
      <c r="L17" s="162"/>
      <c r="M17" s="446"/>
      <c r="N17" s="446"/>
      <c r="O17" s="446"/>
      <c r="P17" s="446"/>
      <c r="Q17" s="446"/>
      <c r="R17" s="446"/>
      <c r="S17" s="446"/>
      <c r="T17" s="446"/>
      <c r="U17" s="446"/>
      <c r="V17" s="446"/>
      <c r="W17" s="446"/>
      <c r="X17" s="446"/>
      <c r="Y17" s="446"/>
    </row>
    <row r="18" spans="12:25">
      <c r="L18" s="162"/>
      <c r="M18" s="446"/>
      <c r="N18" s="446"/>
      <c r="O18" s="446"/>
      <c r="P18" s="446"/>
      <c r="Q18" s="446"/>
      <c r="R18" s="446"/>
      <c r="S18" s="446"/>
      <c r="T18" s="446"/>
      <c r="U18" s="446"/>
      <c r="V18" s="446"/>
      <c r="W18" s="446"/>
      <c r="X18" s="446"/>
      <c r="Y18" s="446"/>
    </row>
    <row r="19" spans="12:25">
      <c r="L19" s="162"/>
      <c r="M19" s="446"/>
      <c r="N19" s="446"/>
      <c r="O19" s="446"/>
      <c r="P19" s="446"/>
      <c r="Q19" s="446"/>
      <c r="R19" s="446"/>
      <c r="S19" s="446"/>
      <c r="T19" s="446"/>
      <c r="U19" s="446"/>
      <c r="V19" s="446"/>
      <c r="W19" s="446"/>
      <c r="X19" s="446"/>
      <c r="Y19" s="446"/>
    </row>
    <row r="20" spans="12:25">
      <c r="L20" s="162"/>
      <c r="M20" s="446"/>
      <c r="N20" s="446"/>
      <c r="O20" s="446"/>
      <c r="P20" s="446"/>
      <c r="Q20" s="446"/>
      <c r="R20" s="446"/>
      <c r="S20" s="446"/>
      <c r="T20" s="446"/>
      <c r="U20" s="446"/>
      <c r="V20" s="446"/>
      <c r="W20" s="446"/>
      <c r="X20" s="446"/>
      <c r="Y20" s="446"/>
    </row>
    <row r="21" spans="12:25">
      <c r="L21" s="162"/>
      <c r="M21" s="446"/>
      <c r="N21" s="446"/>
      <c r="O21" s="446"/>
      <c r="P21" s="446"/>
      <c r="Q21" s="446"/>
      <c r="R21" s="446"/>
      <c r="S21" s="446"/>
      <c r="T21" s="446"/>
      <c r="U21" s="446"/>
      <c r="V21" s="446"/>
      <c r="W21" s="446"/>
      <c r="X21" s="446"/>
      <c r="Y21" s="446"/>
    </row>
    <row r="22" spans="12:25">
      <c r="L22" s="162"/>
      <c r="M22" s="446"/>
      <c r="N22" s="446"/>
      <c r="O22" s="446"/>
      <c r="P22" s="446"/>
      <c r="Q22" s="446"/>
      <c r="R22" s="446"/>
      <c r="S22" s="446"/>
      <c r="T22" s="446"/>
      <c r="U22" s="446"/>
      <c r="V22" s="446"/>
      <c r="W22" s="446"/>
      <c r="X22" s="446"/>
      <c r="Y22" s="446"/>
    </row>
    <row r="23" spans="12:25">
      <c r="L23" s="162"/>
      <c r="M23" s="433"/>
      <c r="N23" s="433"/>
      <c r="O23" s="434"/>
      <c r="P23" s="434"/>
      <c r="Q23" s="434"/>
      <c r="R23" s="434"/>
      <c r="S23" s="434"/>
      <c r="T23" s="434"/>
      <c r="U23" s="436"/>
      <c r="V23" s="435"/>
      <c r="W23" s="435"/>
      <c r="X23" s="435"/>
      <c r="Y23" s="437"/>
    </row>
    <row r="24" spans="12:25">
      <c r="L24" s="162"/>
      <c r="M24" s="433"/>
      <c r="N24" s="433"/>
      <c r="O24" s="434"/>
      <c r="P24" s="434"/>
      <c r="Q24" s="434"/>
      <c r="R24" s="434"/>
      <c r="S24" s="434"/>
      <c r="T24" s="434"/>
      <c r="U24" s="436"/>
      <c r="V24" s="435"/>
      <c r="W24" s="435"/>
      <c r="X24" s="435"/>
      <c r="Y24" s="437"/>
    </row>
    <row r="25" spans="12:25">
      <c r="L25" s="162"/>
      <c r="M25" s="433"/>
      <c r="N25" s="433"/>
      <c r="O25" s="434"/>
      <c r="P25" s="434"/>
      <c r="Q25" s="434"/>
      <c r="R25" s="434"/>
      <c r="S25" s="434"/>
      <c r="T25" s="434"/>
      <c r="U25" s="436"/>
      <c r="V25" s="435"/>
      <c r="W25" s="435"/>
      <c r="X25" s="435"/>
      <c r="Y25" s="437"/>
    </row>
    <row r="26" spans="12:25">
      <c r="L26" s="162"/>
      <c r="M26" s="433"/>
      <c r="N26" s="433"/>
      <c r="O26" s="434"/>
      <c r="P26" s="434"/>
      <c r="Q26" s="434"/>
      <c r="R26" s="434"/>
      <c r="S26" s="434"/>
      <c r="T26" s="434"/>
      <c r="U26" s="436"/>
      <c r="V26" s="435"/>
      <c r="W26" s="435"/>
      <c r="X26" s="435"/>
      <c r="Y26" s="437"/>
    </row>
    <row r="27" spans="12:25">
      <c r="L27" s="443"/>
      <c r="M27" s="443"/>
      <c r="N27" s="443"/>
      <c r="O27" s="443"/>
      <c r="P27" s="443"/>
      <c r="Q27" s="443"/>
      <c r="R27" s="443"/>
      <c r="S27" s="443"/>
      <c r="T27" s="443"/>
      <c r="U27" s="443"/>
      <c r="V27" s="443"/>
      <c r="W27" s="443"/>
      <c r="X27" s="443"/>
      <c r="Y27" s="443"/>
    </row>
    <row r="28" spans="12:25">
      <c r="L28" s="444"/>
      <c r="M28" s="444"/>
      <c r="N28" s="445"/>
      <c r="O28" s="445"/>
      <c r="P28" s="445"/>
      <c r="Q28" s="445"/>
      <c r="R28" s="445"/>
      <c r="S28" s="445"/>
      <c r="T28" s="445"/>
      <c r="U28" s="445"/>
      <c r="V28" s="445"/>
      <c r="W28" s="445"/>
      <c r="X28" s="445"/>
      <c r="Y28" s="445"/>
    </row>
    <row r="29" spans="12:25">
      <c r="L29" s="444"/>
      <c r="M29" s="444"/>
      <c r="N29" s="445"/>
      <c r="O29" s="445"/>
      <c r="P29" s="445"/>
      <c r="Q29" s="445"/>
      <c r="R29" s="445"/>
      <c r="S29" s="445"/>
      <c r="T29" s="435"/>
      <c r="U29" s="435"/>
      <c r="V29" s="435"/>
      <c r="W29" s="445"/>
      <c r="X29" s="445"/>
      <c r="Y29" s="445"/>
    </row>
    <row r="30" spans="12:25">
      <c r="L30" s="162"/>
      <c r="M30" s="446"/>
      <c r="N30" s="446"/>
      <c r="O30" s="446"/>
      <c r="P30" s="446"/>
      <c r="Q30" s="446"/>
      <c r="R30" s="446"/>
      <c r="S30" s="446"/>
      <c r="T30" s="446"/>
      <c r="U30" s="446"/>
      <c r="V30" s="446"/>
      <c r="W30" s="446"/>
      <c r="X30" s="446"/>
      <c r="Y30" s="446"/>
    </row>
    <row r="31" spans="12:25">
      <c r="L31" s="162"/>
      <c r="M31" s="433"/>
      <c r="N31" s="433"/>
      <c r="O31" s="434"/>
      <c r="P31" s="434"/>
      <c r="Q31" s="434"/>
      <c r="R31" s="434"/>
      <c r="S31" s="434"/>
      <c r="T31" s="434"/>
      <c r="U31" s="436"/>
      <c r="V31" s="435"/>
      <c r="W31" s="435"/>
      <c r="X31" s="435"/>
      <c r="Y31" s="437"/>
    </row>
    <row r="32" spans="12:25">
      <c r="L32" s="162"/>
      <c r="M32" s="433"/>
      <c r="N32" s="433"/>
      <c r="O32" s="434"/>
      <c r="P32" s="434"/>
      <c r="Q32" s="434"/>
      <c r="R32" s="434"/>
      <c r="S32" s="434"/>
      <c r="T32" s="434"/>
      <c r="U32" s="436"/>
      <c r="V32" s="435"/>
      <c r="W32" s="435"/>
      <c r="X32" s="435"/>
      <c r="Y32" s="437"/>
    </row>
    <row r="33" spans="12:25">
      <c r="L33" s="162"/>
      <c r="M33" s="433"/>
      <c r="N33" s="433"/>
      <c r="O33" s="434"/>
      <c r="P33" s="434"/>
      <c r="Q33" s="434"/>
      <c r="R33" s="434"/>
      <c r="S33" s="434"/>
      <c r="T33" s="434"/>
      <c r="U33" s="436"/>
      <c r="V33" s="435"/>
      <c r="W33" s="435"/>
      <c r="X33" s="435"/>
      <c r="Y33" s="437"/>
    </row>
    <row r="34" spans="12:25">
      <c r="L34" s="162"/>
      <c r="M34" s="433"/>
      <c r="N34" s="433"/>
      <c r="O34" s="434"/>
      <c r="P34" s="434"/>
      <c r="Q34" s="434"/>
      <c r="R34" s="434"/>
      <c r="S34" s="434"/>
      <c r="T34" s="434"/>
      <c r="U34" s="436"/>
      <c r="V34" s="435"/>
      <c r="W34" s="435"/>
      <c r="X34" s="435"/>
      <c r="Y34" s="437"/>
    </row>
    <row r="35" spans="12:25">
      <c r="L35" s="162"/>
      <c r="M35" s="433"/>
      <c r="N35" s="433"/>
      <c r="O35" s="434"/>
      <c r="P35" s="434"/>
      <c r="Q35" s="434"/>
      <c r="R35" s="434"/>
      <c r="S35" s="434"/>
      <c r="T35" s="434"/>
      <c r="U35" s="436"/>
      <c r="V35" s="435"/>
      <c r="W35" s="435"/>
      <c r="X35" s="435"/>
      <c r="Y35" s="437"/>
    </row>
    <row r="36" spans="12:25">
      <c r="L36" s="162"/>
      <c r="M36" s="433"/>
      <c r="N36" s="433"/>
      <c r="O36" s="434"/>
      <c r="P36" s="434"/>
      <c r="Q36" s="434"/>
      <c r="R36" s="434"/>
      <c r="S36" s="434"/>
      <c r="T36" s="434"/>
      <c r="U36" s="436"/>
      <c r="V36" s="435"/>
      <c r="W36" s="435"/>
      <c r="X36" s="435"/>
      <c r="Y36" s="437"/>
    </row>
    <row r="37" spans="12:25">
      <c r="L37" s="162"/>
      <c r="M37" s="433"/>
      <c r="N37" s="433"/>
      <c r="O37" s="434"/>
      <c r="P37" s="434"/>
      <c r="Q37" s="434"/>
      <c r="R37" s="434"/>
      <c r="S37" s="434"/>
      <c r="T37" s="434"/>
      <c r="U37" s="436"/>
      <c r="V37" s="435"/>
      <c r="W37" s="435"/>
      <c r="X37" s="435"/>
      <c r="Y37" s="437"/>
    </row>
    <row r="38" spans="12:25">
      <c r="L38" s="162"/>
      <c r="M38" s="433"/>
      <c r="N38" s="433"/>
      <c r="O38" s="434"/>
      <c r="P38" s="434"/>
      <c r="Q38" s="434"/>
      <c r="R38" s="434"/>
      <c r="S38" s="434"/>
      <c r="T38" s="434"/>
      <c r="U38" s="436"/>
      <c r="V38" s="435"/>
      <c r="W38" s="435"/>
      <c r="X38" s="435"/>
      <c r="Y38" s="437"/>
    </row>
    <row r="39" spans="12:25">
      <c r="L39" s="162"/>
      <c r="M39" s="433"/>
      <c r="N39" s="433"/>
      <c r="O39" s="434"/>
      <c r="P39" s="434"/>
      <c r="Q39" s="434"/>
      <c r="R39" s="434"/>
      <c r="S39" s="434"/>
      <c r="T39" s="434"/>
      <c r="U39" s="436"/>
      <c r="V39" s="435"/>
      <c r="W39" s="435"/>
      <c r="X39" s="435"/>
      <c r="Y39" s="437"/>
    </row>
    <row r="40" spans="12:25">
      <c r="L40" s="162"/>
      <c r="M40" s="433"/>
      <c r="N40" s="433"/>
      <c r="O40" s="434"/>
      <c r="P40" s="434"/>
      <c r="Q40" s="434"/>
      <c r="R40" s="434"/>
      <c r="S40" s="434"/>
      <c r="T40" s="434"/>
      <c r="U40" s="436"/>
      <c r="V40" s="435"/>
      <c r="W40" s="435"/>
      <c r="X40" s="435"/>
      <c r="Y40" s="437"/>
    </row>
    <row r="41" spans="12:25">
      <c r="L41" s="162"/>
      <c r="M41" s="433"/>
      <c r="N41" s="433"/>
      <c r="O41" s="434"/>
      <c r="P41" s="434"/>
      <c r="Q41" s="434"/>
      <c r="R41" s="434"/>
      <c r="S41" s="434"/>
      <c r="T41" s="434"/>
      <c r="U41" s="436"/>
      <c r="V41" s="435"/>
      <c r="W41" s="435"/>
      <c r="X41" s="435"/>
      <c r="Y41" s="437"/>
    </row>
    <row r="42" spans="12:25">
      <c r="L42" s="162"/>
      <c r="M42" s="433"/>
      <c r="N42" s="433"/>
      <c r="O42" s="434"/>
      <c r="P42" s="434"/>
      <c r="Q42" s="434"/>
      <c r="R42" s="434"/>
      <c r="S42" s="434"/>
      <c r="T42" s="434"/>
      <c r="U42" s="436"/>
      <c r="V42" s="435"/>
      <c r="W42" s="435"/>
      <c r="X42" s="435"/>
      <c r="Y42" s="437"/>
    </row>
    <row r="43" spans="12:25">
      <c r="L43" s="132"/>
      <c r="M43" s="132"/>
      <c r="N43" s="132"/>
      <c r="O43" s="132"/>
      <c r="P43" s="132"/>
      <c r="Q43" s="132"/>
      <c r="R43" s="132"/>
      <c r="S43" s="132"/>
      <c r="T43" s="132"/>
      <c r="U43" s="132"/>
      <c r="V43" s="132"/>
      <c r="W43" s="132"/>
      <c r="X43" s="132"/>
    </row>
    <row r="44" spans="12:25">
      <c r="L44" s="162"/>
      <c r="M44" s="433"/>
      <c r="N44" s="433"/>
      <c r="O44" s="434"/>
      <c r="P44" s="434"/>
      <c r="Q44" s="434"/>
      <c r="R44" s="434"/>
      <c r="S44" s="434"/>
      <c r="T44" s="434"/>
      <c r="U44" s="436"/>
      <c r="V44" s="435"/>
      <c r="W44" s="435"/>
      <c r="X44" s="435"/>
      <c r="Y44" s="437"/>
    </row>
    <row r="45" spans="12:25">
      <c r="L45" s="443"/>
      <c r="M45" s="443"/>
      <c r="N45" s="443"/>
      <c r="O45" s="443"/>
      <c r="P45" s="443"/>
      <c r="Q45" s="443"/>
      <c r="R45" s="443"/>
      <c r="S45" s="443"/>
      <c r="T45" s="443"/>
      <c r="U45" s="443"/>
      <c r="V45" s="443"/>
      <c r="W45" s="443"/>
      <c r="X45" s="443"/>
      <c r="Y45" s="443"/>
    </row>
    <row r="46" spans="12:25">
      <c r="L46" s="444"/>
      <c r="M46" s="444"/>
      <c r="N46" s="445"/>
      <c r="O46" s="445"/>
      <c r="P46" s="445"/>
      <c r="Q46" s="445"/>
      <c r="R46" s="445"/>
      <c r="S46" s="445"/>
      <c r="T46" s="445"/>
      <c r="U46" s="445"/>
      <c r="V46" s="445"/>
      <c r="W46" s="445"/>
      <c r="X46" s="445"/>
      <c r="Y46" s="445"/>
    </row>
    <row r="47" spans="12:25">
      <c r="L47" s="444"/>
      <c r="M47" s="444"/>
      <c r="N47" s="445"/>
      <c r="O47" s="445"/>
      <c r="P47" s="445"/>
      <c r="Q47" s="445"/>
      <c r="R47" s="445"/>
      <c r="S47" s="445"/>
      <c r="T47" s="435"/>
      <c r="U47" s="435"/>
      <c r="V47" s="435"/>
      <c r="W47" s="445"/>
      <c r="X47" s="445"/>
      <c r="Y47" s="445"/>
    </row>
    <row r="48" spans="12:25">
      <c r="L48" s="162"/>
      <c r="M48" s="446"/>
      <c r="N48" s="446"/>
      <c r="O48" s="446"/>
      <c r="P48" s="446"/>
      <c r="Q48" s="446"/>
      <c r="R48" s="446"/>
      <c r="S48" s="446"/>
      <c r="T48" s="446"/>
      <c r="U48" s="446"/>
      <c r="V48" s="446"/>
      <c r="W48" s="446"/>
      <c r="X48" s="446"/>
      <c r="Y48" s="446"/>
    </row>
    <row r="49" spans="1:25">
      <c r="L49" s="162"/>
      <c r="M49" s="433"/>
      <c r="N49" s="433"/>
      <c r="O49" s="434"/>
      <c r="P49" s="434"/>
      <c r="Q49" s="434"/>
      <c r="R49" s="434"/>
      <c r="S49" s="434"/>
      <c r="T49" s="434"/>
      <c r="U49" s="436"/>
      <c r="V49" s="435"/>
      <c r="W49" s="435"/>
      <c r="X49" s="435"/>
      <c r="Y49" s="437"/>
    </row>
    <row r="64" spans="1:25">
      <c r="A64" s="131"/>
      <c r="B64" s="131"/>
      <c r="C64" s="131"/>
      <c r="D64" s="131"/>
      <c r="E64" s="131"/>
      <c r="F64" s="131"/>
      <c r="G64" s="131"/>
      <c r="H64" s="131"/>
      <c r="I64" s="131"/>
      <c r="J64" s="131"/>
      <c r="K64" s="131"/>
    </row>
    <row r="65" spans="12:25" s="131" customFormat="1">
      <c r="L65"/>
      <c r="M65"/>
      <c r="N65"/>
      <c r="O65"/>
      <c r="P65"/>
      <c r="Q65"/>
      <c r="R65"/>
      <c r="S65"/>
      <c r="T65"/>
      <c r="U65"/>
      <c r="V65"/>
      <c r="W65"/>
      <c r="X65"/>
      <c r="Y65"/>
    </row>
    <row r="66" spans="12:25" s="132" customFormat="1">
      <c r="L66"/>
      <c r="M66"/>
      <c r="N66"/>
      <c r="O66"/>
      <c r="P66"/>
      <c r="Q66"/>
      <c r="R66"/>
      <c r="S66"/>
      <c r="T66"/>
      <c r="U66"/>
      <c r="V66"/>
      <c r="W66"/>
      <c r="X66"/>
      <c r="Y66"/>
    </row>
    <row r="67" spans="12:25" s="132" customFormat="1">
      <c r="L67"/>
      <c r="M67"/>
      <c r="N67"/>
      <c r="O67"/>
      <c r="P67"/>
      <c r="Q67"/>
      <c r="R67"/>
      <c r="S67"/>
      <c r="T67"/>
      <c r="U67"/>
      <c r="V67"/>
      <c r="W67"/>
      <c r="X67"/>
      <c r="Y67"/>
    </row>
    <row r="68" spans="12:25" s="132" customFormat="1">
      <c r="L68"/>
      <c r="M68"/>
      <c r="N68"/>
      <c r="O68"/>
      <c r="P68"/>
      <c r="Q68"/>
      <c r="R68"/>
      <c r="S68"/>
      <c r="T68"/>
      <c r="U68"/>
      <c r="V68"/>
      <c r="W68"/>
      <c r="X68"/>
      <c r="Y68"/>
    </row>
    <row r="69" spans="12:25" s="132" customFormat="1">
      <c r="L69"/>
      <c r="M69"/>
      <c r="N69"/>
      <c r="O69"/>
      <c r="P69"/>
      <c r="Q69"/>
      <c r="R69"/>
      <c r="S69"/>
      <c r="T69"/>
      <c r="U69"/>
      <c r="V69"/>
      <c r="W69"/>
      <c r="X69"/>
      <c r="Y69"/>
    </row>
    <row r="70" spans="12:25" s="132" customFormat="1">
      <c r="L70"/>
      <c r="M70"/>
      <c r="N70"/>
      <c r="O70"/>
      <c r="P70"/>
      <c r="Q70"/>
      <c r="R70"/>
      <c r="S70"/>
      <c r="T70"/>
      <c r="U70"/>
      <c r="V70"/>
      <c r="W70"/>
      <c r="X70"/>
      <c r="Y70"/>
    </row>
    <row r="71" spans="12:25" s="132" customFormat="1">
      <c r="L71"/>
      <c r="M71"/>
      <c r="N71"/>
      <c r="O71"/>
      <c r="P71"/>
      <c r="Q71"/>
      <c r="R71"/>
      <c r="S71"/>
      <c r="T71"/>
      <c r="U71"/>
      <c r="V71"/>
      <c r="W71"/>
      <c r="X71"/>
      <c r="Y71"/>
    </row>
    <row r="72" spans="12:25" s="132" customFormat="1">
      <c r="L72"/>
      <c r="M72"/>
      <c r="N72"/>
      <c r="O72"/>
      <c r="P72"/>
      <c r="Q72"/>
      <c r="R72"/>
      <c r="S72"/>
      <c r="T72"/>
      <c r="U72"/>
      <c r="V72"/>
      <c r="W72"/>
      <c r="X72"/>
      <c r="Y72"/>
    </row>
    <row r="73" spans="12:25" s="132" customFormat="1">
      <c r="L73"/>
      <c r="M73"/>
      <c r="N73"/>
      <c r="O73"/>
      <c r="P73"/>
      <c r="Q73"/>
      <c r="R73"/>
      <c r="S73"/>
      <c r="T73"/>
      <c r="U73"/>
      <c r="V73"/>
      <c r="W73"/>
      <c r="X73"/>
      <c r="Y73"/>
    </row>
    <row r="74" spans="12:25" s="132" customFormat="1">
      <c r="L74"/>
      <c r="M74"/>
      <c r="N74"/>
      <c r="O74"/>
      <c r="P74"/>
      <c r="Q74"/>
      <c r="R74"/>
      <c r="S74"/>
      <c r="T74"/>
      <c r="U74"/>
      <c r="V74"/>
      <c r="W74"/>
      <c r="X74"/>
      <c r="Y74"/>
    </row>
    <row r="75" spans="12:25" s="132" customFormat="1">
      <c r="L75"/>
      <c r="M75"/>
      <c r="N75"/>
      <c r="O75"/>
      <c r="P75"/>
      <c r="Q75"/>
      <c r="R75"/>
      <c r="S75"/>
      <c r="T75"/>
      <c r="U75"/>
      <c r="V75"/>
      <c r="W75"/>
      <c r="X75"/>
      <c r="Y75"/>
    </row>
    <row r="76" spans="12:25" s="132" customFormat="1">
      <c r="L76"/>
      <c r="M76"/>
      <c r="N76"/>
      <c r="O76"/>
      <c r="P76"/>
      <c r="Q76"/>
      <c r="R76"/>
      <c r="S76"/>
      <c r="T76"/>
      <c r="U76"/>
      <c r="V76"/>
      <c r="W76"/>
      <c r="X76"/>
      <c r="Y76"/>
    </row>
    <row r="77" spans="12:25" s="132" customFormat="1">
      <c r="L77"/>
      <c r="M77"/>
      <c r="N77"/>
      <c r="O77"/>
      <c r="P77"/>
      <c r="Q77"/>
      <c r="R77"/>
      <c r="S77"/>
      <c r="T77"/>
      <c r="U77"/>
      <c r="V77"/>
      <c r="W77"/>
      <c r="X77"/>
      <c r="Y77"/>
    </row>
    <row r="78" spans="12:25" s="132" customFormat="1">
      <c r="L78"/>
      <c r="M78"/>
      <c r="N78"/>
      <c r="O78"/>
      <c r="P78"/>
      <c r="Q78"/>
      <c r="R78"/>
      <c r="S78"/>
      <c r="T78"/>
      <c r="U78"/>
      <c r="V78"/>
      <c r="W78"/>
      <c r="X78"/>
      <c r="Y78"/>
    </row>
    <row r="79" spans="12:25" s="132" customFormat="1">
      <c r="L79"/>
      <c r="M79"/>
      <c r="N79"/>
      <c r="O79"/>
      <c r="P79"/>
      <c r="Q79"/>
      <c r="R79"/>
      <c r="S79"/>
      <c r="T79"/>
      <c r="U79"/>
      <c r="V79"/>
      <c r="W79"/>
      <c r="X79"/>
      <c r="Y79"/>
    </row>
    <row r="80" spans="12:25" s="132" customFormat="1">
      <c r="L80"/>
      <c r="M80"/>
      <c r="N80"/>
      <c r="O80"/>
      <c r="P80"/>
      <c r="Q80"/>
      <c r="R80"/>
      <c r="S80"/>
      <c r="T80"/>
      <c r="U80"/>
      <c r="V80"/>
      <c r="W80"/>
      <c r="X80"/>
      <c r="Y80"/>
    </row>
    <row r="81" spans="12:25" s="132" customFormat="1">
      <c r="L81"/>
      <c r="M81"/>
      <c r="N81"/>
      <c r="O81"/>
      <c r="P81"/>
      <c r="Q81"/>
      <c r="R81"/>
      <c r="S81"/>
      <c r="T81"/>
      <c r="U81"/>
      <c r="V81"/>
      <c r="W81"/>
      <c r="X81"/>
      <c r="Y81"/>
    </row>
    <row r="82" spans="12:25" s="131" customFormat="1">
      <c r="L82"/>
      <c r="M82"/>
      <c r="N82"/>
      <c r="O82"/>
      <c r="P82"/>
      <c r="Q82"/>
      <c r="R82"/>
      <c r="S82"/>
      <c r="T82"/>
      <c r="U82"/>
      <c r="V82"/>
      <c r="W82"/>
      <c r="X82"/>
      <c r="Y82"/>
    </row>
    <row r="83" spans="12:25" s="131" customFormat="1">
      <c r="L83"/>
      <c r="M83"/>
      <c r="N83"/>
      <c r="O83"/>
      <c r="P83"/>
      <c r="Q83"/>
      <c r="R83"/>
      <c r="S83"/>
      <c r="T83"/>
      <c r="U83"/>
      <c r="V83"/>
      <c r="W83"/>
      <c r="X83"/>
      <c r="Y83"/>
    </row>
    <row r="84" spans="12:25" s="131" customFormat="1">
      <c r="L84"/>
      <c r="M84"/>
      <c r="N84"/>
      <c r="O84"/>
      <c r="P84"/>
      <c r="Q84"/>
      <c r="R84"/>
      <c r="S84"/>
      <c r="T84"/>
      <c r="U84"/>
      <c r="V84"/>
      <c r="W84"/>
      <c r="X84"/>
      <c r="Y84"/>
    </row>
    <row r="85" spans="12:25">
      <c r="P85" s="41"/>
    </row>
    <row r="98" spans="12:25">
      <c r="L98" s="131"/>
      <c r="M98" s="131"/>
      <c r="N98" s="131"/>
    </row>
    <row r="99" spans="12:25">
      <c r="L99" s="131"/>
      <c r="M99" s="131"/>
      <c r="N99" s="131"/>
      <c r="O99" s="131"/>
      <c r="P99" s="131"/>
      <c r="Q99" s="131"/>
      <c r="R99" s="131"/>
      <c r="S99" s="131"/>
      <c r="T99" s="131"/>
      <c r="U99" s="131"/>
      <c r="V99" s="131"/>
      <c r="W99" s="131"/>
      <c r="X99" s="131"/>
      <c r="Y99" s="131"/>
    </row>
    <row r="100" spans="12:25">
      <c r="L100" s="132"/>
      <c r="M100" s="132"/>
      <c r="N100" s="132"/>
      <c r="O100" s="132"/>
      <c r="P100" s="132"/>
      <c r="Q100" s="132"/>
      <c r="R100" s="132"/>
      <c r="S100" s="132"/>
      <c r="T100" s="132"/>
      <c r="U100" s="132"/>
      <c r="V100" s="132"/>
      <c r="W100" s="132"/>
      <c r="X100" s="132"/>
      <c r="Y100" s="132"/>
    </row>
    <row r="101" spans="12:25">
      <c r="L101" s="132"/>
      <c r="M101" s="132"/>
      <c r="N101" s="132"/>
      <c r="O101" s="132"/>
      <c r="P101" s="132"/>
      <c r="Q101" s="132"/>
      <c r="R101" s="132"/>
      <c r="S101" s="132"/>
      <c r="T101" s="132"/>
      <c r="U101" s="132"/>
      <c r="V101" s="132"/>
      <c r="W101" s="132"/>
      <c r="X101" s="132"/>
      <c r="Y101" s="132"/>
    </row>
    <row r="102" spans="12:25">
      <c r="L102" s="132"/>
      <c r="M102" s="132"/>
      <c r="N102" s="132"/>
      <c r="O102" s="132"/>
      <c r="P102" s="132"/>
      <c r="Q102" s="132"/>
      <c r="R102" s="132"/>
      <c r="S102" s="132"/>
      <c r="T102" s="132"/>
      <c r="U102" s="132"/>
      <c r="V102" s="132"/>
      <c r="W102" s="132"/>
      <c r="X102" s="132"/>
      <c r="Y102" s="132"/>
    </row>
    <row r="103" spans="12:25">
      <c r="L103" s="132"/>
      <c r="M103" s="132"/>
      <c r="N103" s="132"/>
      <c r="O103" s="132"/>
      <c r="P103" s="132"/>
      <c r="Q103" s="132"/>
      <c r="R103" s="132"/>
      <c r="S103" s="132"/>
      <c r="T103" s="132"/>
      <c r="U103" s="132"/>
      <c r="V103" s="132"/>
      <c r="W103" s="132"/>
      <c r="X103" s="132"/>
      <c r="Y103" s="132"/>
    </row>
    <row r="104" spans="12:25">
      <c r="L104" s="132"/>
      <c r="M104" s="132"/>
      <c r="N104" s="132"/>
      <c r="O104" s="132"/>
      <c r="P104" s="132"/>
      <c r="Q104" s="132"/>
      <c r="R104" s="132"/>
      <c r="S104" s="132"/>
      <c r="T104" s="132"/>
      <c r="U104" s="132"/>
      <c r="V104" s="132"/>
      <c r="W104" s="132"/>
      <c r="X104" s="132"/>
      <c r="Y104" s="132"/>
    </row>
    <row r="105" spans="12:25">
      <c r="L105" s="132"/>
      <c r="M105" s="132"/>
      <c r="N105" s="132"/>
      <c r="O105" s="132"/>
      <c r="P105" s="132"/>
      <c r="Q105" s="132"/>
      <c r="R105" s="132"/>
      <c r="S105" s="132"/>
      <c r="T105" s="132"/>
      <c r="U105" s="132"/>
      <c r="V105" s="132"/>
      <c r="W105" s="132"/>
      <c r="X105" s="132"/>
      <c r="Y105" s="132"/>
    </row>
    <row r="106" spans="12:25">
      <c r="L106" s="132"/>
      <c r="M106" s="132"/>
      <c r="N106" s="132"/>
      <c r="O106" s="132"/>
      <c r="P106" s="132"/>
      <c r="Q106" s="132"/>
      <c r="R106" s="132"/>
      <c r="S106" s="132"/>
      <c r="T106" s="132"/>
      <c r="U106" s="132"/>
      <c r="V106" s="132"/>
      <c r="W106" s="132"/>
      <c r="X106" s="132"/>
      <c r="Y106" s="132"/>
    </row>
    <row r="107" spans="12:25">
      <c r="L107" s="132"/>
      <c r="M107" s="132"/>
      <c r="N107" s="132"/>
      <c r="O107" s="132"/>
      <c r="P107" s="132"/>
      <c r="Q107" s="132"/>
      <c r="R107" s="132"/>
      <c r="S107" s="132"/>
      <c r="T107" s="132"/>
      <c r="U107" s="132"/>
      <c r="V107" s="132"/>
      <c r="W107" s="132"/>
      <c r="X107" s="132"/>
      <c r="Y107" s="132"/>
    </row>
    <row r="108" spans="12:25">
      <c r="L108" s="132"/>
      <c r="M108" s="132"/>
      <c r="N108" s="132"/>
      <c r="O108" s="132"/>
      <c r="P108" s="132"/>
      <c r="Q108" s="132"/>
      <c r="R108" s="132"/>
      <c r="S108" s="132"/>
      <c r="T108" s="132"/>
      <c r="U108" s="132"/>
      <c r="V108" s="132"/>
      <c r="W108" s="132"/>
      <c r="X108" s="132"/>
      <c r="Y108" s="132"/>
    </row>
    <row r="109" spans="12:25">
      <c r="L109" s="132"/>
      <c r="M109" s="132"/>
      <c r="N109" s="132"/>
      <c r="O109" s="132"/>
      <c r="P109" s="132"/>
      <c r="Q109" s="132"/>
      <c r="R109" s="132"/>
      <c r="S109" s="132"/>
      <c r="T109" s="132"/>
      <c r="U109" s="132"/>
      <c r="V109" s="132"/>
      <c r="W109" s="132"/>
      <c r="X109" s="132"/>
      <c r="Y109" s="132"/>
    </row>
    <row r="110" spans="12:25">
      <c r="L110" s="132"/>
      <c r="M110" s="132"/>
      <c r="N110" s="132"/>
      <c r="O110" s="132"/>
      <c r="P110" s="132"/>
      <c r="Q110" s="132"/>
      <c r="R110" s="132"/>
      <c r="S110" s="132"/>
      <c r="T110" s="132"/>
      <c r="U110" s="132"/>
      <c r="V110" s="132"/>
      <c r="W110" s="132"/>
      <c r="X110" s="132"/>
      <c r="Y110" s="132"/>
    </row>
    <row r="111" spans="12:25">
      <c r="L111" s="132"/>
      <c r="M111" s="132"/>
      <c r="N111" s="132"/>
      <c r="O111" s="132"/>
      <c r="P111" s="132"/>
      <c r="Q111" s="132"/>
      <c r="R111" s="132"/>
      <c r="S111" s="132"/>
      <c r="T111" s="132"/>
      <c r="U111" s="132"/>
      <c r="V111" s="132"/>
      <c r="W111" s="132"/>
      <c r="X111" s="132"/>
      <c r="Y111" s="132"/>
    </row>
    <row r="112" spans="12:25">
      <c r="L112" s="132"/>
      <c r="M112" s="132"/>
      <c r="N112" s="132"/>
      <c r="O112" s="132"/>
      <c r="P112" s="132"/>
      <c r="Q112" s="132"/>
      <c r="R112" s="132"/>
      <c r="S112" s="132"/>
      <c r="T112" s="132"/>
      <c r="U112" s="132"/>
      <c r="V112" s="132"/>
      <c r="W112" s="132"/>
      <c r="X112" s="132"/>
      <c r="Y112" s="132"/>
    </row>
    <row r="113" spans="12:25">
      <c r="L113" s="132"/>
      <c r="M113" s="132"/>
      <c r="N113" s="132"/>
      <c r="O113" s="132"/>
      <c r="P113" s="132"/>
      <c r="Q113" s="132"/>
      <c r="R113" s="132"/>
      <c r="S113" s="132"/>
      <c r="T113" s="132"/>
      <c r="U113" s="132"/>
      <c r="V113" s="132"/>
      <c r="W113" s="132"/>
      <c r="X113" s="132"/>
      <c r="Y113" s="132"/>
    </row>
    <row r="114" spans="12:25">
      <c r="L114" s="132"/>
      <c r="M114" s="132"/>
      <c r="N114" s="132"/>
      <c r="O114" s="132"/>
      <c r="P114" s="132"/>
      <c r="Q114" s="132"/>
      <c r="R114" s="132"/>
      <c r="S114" s="132"/>
      <c r="T114" s="132"/>
      <c r="U114" s="132"/>
      <c r="V114" s="132"/>
      <c r="W114" s="132"/>
      <c r="X114" s="132"/>
      <c r="Y114" s="132"/>
    </row>
    <row r="115" spans="12:25">
      <c r="L115" s="132"/>
      <c r="M115" s="132"/>
      <c r="N115" s="132"/>
      <c r="O115" s="132"/>
      <c r="P115" s="132"/>
      <c r="Q115" s="132"/>
      <c r="R115" s="132"/>
      <c r="S115" s="132"/>
      <c r="T115" s="132"/>
      <c r="U115" s="132"/>
      <c r="V115" s="132"/>
      <c r="W115" s="132"/>
      <c r="X115" s="132"/>
      <c r="Y115" s="132"/>
    </row>
    <row r="116" spans="12:25">
      <c r="L116" s="131"/>
      <c r="M116" s="131"/>
      <c r="N116" s="131"/>
      <c r="O116" s="131"/>
      <c r="P116" s="131"/>
      <c r="Q116" s="131"/>
      <c r="R116" s="131"/>
      <c r="S116" s="131"/>
      <c r="T116" s="131"/>
      <c r="U116" s="131"/>
      <c r="V116" s="131"/>
      <c r="W116" s="131"/>
      <c r="X116" s="131"/>
      <c r="Y116" s="131"/>
    </row>
    <row r="117" spans="12:25">
      <c r="L117" s="131"/>
      <c r="M117" s="131"/>
      <c r="N117" s="131"/>
      <c r="O117" s="131"/>
      <c r="P117" s="131"/>
      <c r="Q117" s="131"/>
      <c r="R117" s="131"/>
      <c r="S117" s="131"/>
      <c r="T117" s="131"/>
      <c r="U117" s="131"/>
      <c r="V117" s="131"/>
      <c r="W117" s="131"/>
      <c r="X117" s="131"/>
      <c r="Y117" s="131"/>
    </row>
    <row r="118" spans="12:25">
      <c r="L118" s="131"/>
      <c r="M118" s="131"/>
      <c r="N118" s="131"/>
      <c r="O118" s="131"/>
      <c r="P118" s="131"/>
      <c r="Q118" s="131"/>
      <c r="R118" s="131"/>
      <c r="S118" s="131"/>
      <c r="T118" s="131"/>
      <c r="U118" s="131"/>
      <c r="V118" s="131"/>
      <c r="W118" s="131"/>
      <c r="X118" s="131"/>
      <c r="Y118" s="131"/>
    </row>
  </sheetData>
  <phoneticPr fontId="21"/>
  <printOptions horizontalCentered="1" verticalCentered="1" gridLinesSet="0"/>
  <pageMargins left="0.39370078740157483" right="0.59055118110236227" top="0.59055118110236227" bottom="0.59055118110236227" header="0.31496062992125984" footer="0.31496062992125984"/>
  <pageSetup paperSize="9" orientation="portrait" r:id="rId1"/>
  <headerFooter scaleWithDoc="0" alignWithMargins="0">
    <oddFooter>&amp;C- 12 -</oddFooter>
  </headerFooter>
  <colBreaks count="1" manualBreakCount="1">
    <brk id="10"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A101"/>
  <sheetViews>
    <sheetView showGridLines="0" view="pageBreakPreview" zoomScaleNormal="75" zoomScaleSheetLayoutView="100" workbookViewId="0"/>
  </sheetViews>
  <sheetFormatPr defaultRowHeight="13.5"/>
  <cols>
    <col min="1" max="1" width="9" customWidth="1"/>
    <col min="12" max="12" width="17.125" customWidth="1"/>
    <col min="13" max="25" width="6.625" customWidth="1"/>
  </cols>
  <sheetData>
    <row r="1" spans="11:25">
      <c r="L1" s="162"/>
      <c r="M1" s="433"/>
      <c r="N1" s="433"/>
      <c r="O1" s="434"/>
      <c r="P1" s="434"/>
      <c r="Q1" s="434"/>
      <c r="R1" s="434"/>
      <c r="S1" s="434"/>
      <c r="T1" s="434"/>
      <c r="U1" s="436"/>
      <c r="V1" s="435"/>
      <c r="W1" s="435"/>
      <c r="X1" s="435"/>
      <c r="Y1" s="437"/>
    </row>
    <row r="2" spans="11:25">
      <c r="L2" s="162"/>
      <c r="M2" s="433"/>
      <c r="N2" s="433"/>
      <c r="O2" s="434"/>
      <c r="P2" s="434"/>
      <c r="Q2" s="434"/>
      <c r="R2" s="434"/>
      <c r="S2" s="434"/>
      <c r="T2" s="434"/>
      <c r="U2" s="436"/>
      <c r="V2" s="435"/>
      <c r="W2" s="435"/>
      <c r="X2" s="435"/>
      <c r="Y2" s="437"/>
    </row>
    <row r="3" spans="11:25">
      <c r="L3" s="452" t="s">
        <v>359</v>
      </c>
      <c r="M3" s="454"/>
      <c r="N3" s="454"/>
      <c r="O3" s="455"/>
      <c r="P3" s="455"/>
      <c r="Q3" s="455"/>
      <c r="R3" s="455"/>
      <c r="S3" s="455"/>
      <c r="T3" s="455"/>
      <c r="U3" s="456"/>
      <c r="V3" s="457"/>
      <c r="W3" s="457"/>
      <c r="X3" s="457"/>
      <c r="Y3" s="458"/>
    </row>
    <row r="4" spans="11:25">
      <c r="L4" s="449" t="s">
        <v>360</v>
      </c>
      <c r="M4" s="449" t="s">
        <v>244</v>
      </c>
      <c r="N4" s="449" t="s">
        <v>245</v>
      </c>
      <c r="O4" s="449" t="s">
        <v>246</v>
      </c>
      <c r="P4" s="449" t="s">
        <v>247</v>
      </c>
      <c r="Q4" s="449" t="s">
        <v>248</v>
      </c>
      <c r="R4" s="449" t="s">
        <v>249</v>
      </c>
      <c r="S4" s="449" t="s">
        <v>250</v>
      </c>
      <c r="T4" s="449" t="s">
        <v>251</v>
      </c>
      <c r="U4" s="449" t="s">
        <v>252</v>
      </c>
      <c r="V4" s="449" t="s">
        <v>253</v>
      </c>
      <c r="W4" s="449" t="s">
        <v>254</v>
      </c>
      <c r="X4" s="449" t="s">
        <v>255</v>
      </c>
      <c r="Y4" s="449" t="s">
        <v>256</v>
      </c>
    </row>
    <row r="5" spans="11:25">
      <c r="L5" s="450" t="s">
        <v>355</v>
      </c>
      <c r="M5" s="450">
        <v>0.1</v>
      </c>
      <c r="N5" s="451">
        <v>0.42</v>
      </c>
      <c r="O5" s="451">
        <v>0</v>
      </c>
      <c r="P5" s="451">
        <v>0.54</v>
      </c>
      <c r="Q5" s="451">
        <v>1.68</v>
      </c>
      <c r="R5" s="451">
        <v>2.04</v>
      </c>
      <c r="S5" s="451">
        <v>2.4700000000000002</v>
      </c>
      <c r="T5" s="451">
        <v>1.54</v>
      </c>
      <c r="U5" s="451">
        <v>0.31</v>
      </c>
      <c r="V5" s="451">
        <v>0.71</v>
      </c>
      <c r="W5" s="451">
        <v>1.63</v>
      </c>
      <c r="X5" s="451">
        <v>0.68</v>
      </c>
      <c r="Y5" s="451">
        <v>0.06</v>
      </c>
    </row>
    <row r="6" spans="11:25">
      <c r="L6" s="450" t="s">
        <v>356</v>
      </c>
      <c r="M6" s="450">
        <v>0.65</v>
      </c>
      <c r="N6" s="451">
        <v>0.62</v>
      </c>
      <c r="O6" s="451">
        <v>0.2</v>
      </c>
      <c r="P6" s="451">
        <v>0.53</v>
      </c>
      <c r="Q6" s="451">
        <v>0.87</v>
      </c>
      <c r="R6" s="451">
        <v>3.06</v>
      </c>
      <c r="S6" s="451">
        <v>3.05</v>
      </c>
      <c r="T6" s="457">
        <v>2.23</v>
      </c>
      <c r="U6" s="457">
        <v>1.07</v>
      </c>
      <c r="V6" s="457">
        <v>1.36</v>
      </c>
      <c r="W6" s="451">
        <v>1.99</v>
      </c>
      <c r="X6" s="451">
        <v>0.82</v>
      </c>
      <c r="Y6" s="451">
        <v>0.56999999999999995</v>
      </c>
    </row>
    <row r="7" spans="11:25">
      <c r="L7" s="452" t="s">
        <v>361</v>
      </c>
      <c r="M7" s="453">
        <f>M6-M5</f>
        <v>0.55000000000000004</v>
      </c>
      <c r="N7" s="453">
        <f t="shared" ref="N7:Y7" si="0">N6-N5</f>
        <v>0.2</v>
      </c>
      <c r="O7" s="453">
        <f t="shared" si="0"/>
        <v>0.2</v>
      </c>
      <c r="P7" s="453">
        <f t="shared" si="0"/>
        <v>-1.0000000000000009E-2</v>
      </c>
      <c r="Q7" s="453">
        <f t="shared" si="0"/>
        <v>-0.80999999999999994</v>
      </c>
      <c r="R7" s="453">
        <f t="shared" si="0"/>
        <v>1.02</v>
      </c>
      <c r="S7" s="453">
        <f t="shared" si="0"/>
        <v>0.57999999999999963</v>
      </c>
      <c r="T7" s="453">
        <f t="shared" si="0"/>
        <v>0.69</v>
      </c>
      <c r="U7" s="453">
        <f t="shared" si="0"/>
        <v>0.76</v>
      </c>
      <c r="V7" s="453">
        <f t="shared" si="0"/>
        <v>0.65000000000000013</v>
      </c>
      <c r="W7" s="453">
        <f t="shared" si="0"/>
        <v>0.3600000000000001</v>
      </c>
      <c r="X7" s="453">
        <f t="shared" si="0"/>
        <v>0.1399999999999999</v>
      </c>
      <c r="Y7" s="453">
        <f t="shared" si="0"/>
        <v>0.51</v>
      </c>
    </row>
    <row r="8" spans="11:25">
      <c r="L8" s="452"/>
      <c r="M8" s="454"/>
      <c r="N8" s="454"/>
      <c r="O8" s="455"/>
      <c r="P8" s="455"/>
      <c r="Q8" s="455"/>
      <c r="R8" s="455"/>
      <c r="S8" s="455"/>
      <c r="T8" s="455"/>
      <c r="U8" s="456"/>
      <c r="V8" s="457"/>
      <c r="W8" s="457"/>
      <c r="X8" s="457"/>
      <c r="Y8" s="458"/>
    </row>
    <row r="9" spans="11:25">
      <c r="K9" s="441"/>
      <c r="L9" s="452"/>
      <c r="M9" s="454"/>
      <c r="N9" s="454"/>
      <c r="O9" s="455"/>
      <c r="P9" s="455"/>
      <c r="Q9" s="455"/>
      <c r="R9" s="455"/>
      <c r="S9" s="455"/>
      <c r="T9" s="455"/>
      <c r="U9" s="456"/>
      <c r="V9" s="457"/>
      <c r="W9" s="457"/>
      <c r="X9" s="457"/>
      <c r="Y9" s="458"/>
    </row>
    <row r="10" spans="11:25">
      <c r="K10" s="210"/>
      <c r="L10" s="448"/>
      <c r="M10" s="448"/>
      <c r="N10" s="448"/>
      <c r="O10" s="448"/>
      <c r="P10" s="448"/>
      <c r="Q10" s="448"/>
      <c r="R10" s="448"/>
      <c r="S10" s="448"/>
      <c r="T10" s="448"/>
      <c r="U10" s="448"/>
      <c r="V10" s="448"/>
      <c r="W10" s="448"/>
      <c r="X10" s="448"/>
      <c r="Y10" s="458"/>
    </row>
    <row r="11" spans="11:25">
      <c r="L11" s="452" t="s">
        <v>362</v>
      </c>
      <c r="M11" s="454"/>
      <c r="N11" s="454"/>
      <c r="O11" s="455"/>
      <c r="P11" s="455"/>
      <c r="Q11" s="455"/>
      <c r="R11" s="455"/>
      <c r="S11" s="455"/>
      <c r="T11" s="455"/>
      <c r="U11" s="456"/>
      <c r="V11" s="457"/>
      <c r="W11" s="457"/>
      <c r="X11" s="457"/>
      <c r="Y11" s="458"/>
    </row>
    <row r="12" spans="11:25">
      <c r="L12" s="449" t="s">
        <v>363</v>
      </c>
      <c r="M12" s="449" t="s">
        <v>244</v>
      </c>
      <c r="N12" s="449" t="s">
        <v>245</v>
      </c>
      <c r="O12" s="449" t="s">
        <v>246</v>
      </c>
      <c r="P12" s="449" t="s">
        <v>247</v>
      </c>
      <c r="Q12" s="449" t="s">
        <v>248</v>
      </c>
      <c r="R12" s="449" t="s">
        <v>249</v>
      </c>
      <c r="S12" s="449" t="s">
        <v>250</v>
      </c>
      <c r="T12" s="449" t="s">
        <v>251</v>
      </c>
      <c r="U12" s="449" t="s">
        <v>252</v>
      </c>
      <c r="V12" s="449" t="s">
        <v>253</v>
      </c>
      <c r="W12" s="449" t="s">
        <v>254</v>
      </c>
      <c r="X12" s="449" t="s">
        <v>255</v>
      </c>
      <c r="Y12" s="449" t="s">
        <v>256</v>
      </c>
    </row>
    <row r="13" spans="11:25">
      <c r="L13" s="450" t="s">
        <v>355</v>
      </c>
      <c r="M13" s="450">
        <v>0.12</v>
      </c>
      <c r="N13" s="451">
        <v>0.87</v>
      </c>
      <c r="O13" s="451">
        <v>0.24</v>
      </c>
      <c r="P13" s="451">
        <v>1.59</v>
      </c>
      <c r="Q13" s="451">
        <v>1.05</v>
      </c>
      <c r="R13" s="451">
        <v>2.4300000000000002</v>
      </c>
      <c r="S13" s="451">
        <v>1.97</v>
      </c>
      <c r="T13" s="451">
        <v>3.91</v>
      </c>
      <c r="U13" s="451">
        <v>1.95</v>
      </c>
      <c r="V13" s="451">
        <v>1.55</v>
      </c>
      <c r="W13" s="451">
        <v>2.2200000000000002</v>
      </c>
      <c r="X13" s="451">
        <v>0.55000000000000004</v>
      </c>
      <c r="Y13" s="451">
        <v>1.28</v>
      </c>
    </row>
    <row r="14" spans="11:25">
      <c r="L14" s="450" t="s">
        <v>356</v>
      </c>
      <c r="M14" s="450">
        <v>0.88</v>
      </c>
      <c r="N14" s="451">
        <v>0.35</v>
      </c>
      <c r="O14" s="451">
        <v>0</v>
      </c>
      <c r="P14" s="451">
        <v>0.67</v>
      </c>
      <c r="Q14" s="451">
        <v>1.82</v>
      </c>
      <c r="R14" s="451">
        <v>1.65</v>
      </c>
      <c r="S14" s="451">
        <v>2.76</v>
      </c>
      <c r="T14" s="457">
        <v>3.64</v>
      </c>
      <c r="U14" s="457">
        <v>2.33</v>
      </c>
      <c r="V14" s="457">
        <v>2.59</v>
      </c>
      <c r="W14" s="451">
        <v>2.57</v>
      </c>
      <c r="X14" s="451">
        <v>1.62</v>
      </c>
      <c r="Y14" s="451">
        <v>2.38</v>
      </c>
    </row>
    <row r="15" spans="11:25">
      <c r="L15" s="452" t="s">
        <v>361</v>
      </c>
      <c r="M15" s="453">
        <f>M14-M13</f>
        <v>0.76</v>
      </c>
      <c r="N15" s="453">
        <f t="shared" ref="N15:X15" si="1">N14-N13</f>
        <v>-0.52</v>
      </c>
      <c r="O15" s="453">
        <f t="shared" si="1"/>
        <v>-0.24</v>
      </c>
      <c r="P15" s="453">
        <f t="shared" si="1"/>
        <v>-0.92</v>
      </c>
      <c r="Q15" s="453">
        <f t="shared" si="1"/>
        <v>0.77</v>
      </c>
      <c r="R15" s="453">
        <f t="shared" si="1"/>
        <v>-0.78000000000000025</v>
      </c>
      <c r="S15" s="453">
        <f t="shared" si="1"/>
        <v>0.78999999999999981</v>
      </c>
      <c r="T15" s="453">
        <f t="shared" si="1"/>
        <v>-0.27</v>
      </c>
      <c r="U15" s="453">
        <f t="shared" si="1"/>
        <v>0.38000000000000012</v>
      </c>
      <c r="V15" s="453">
        <f t="shared" si="1"/>
        <v>1.0399999999999998</v>
      </c>
      <c r="W15" s="453">
        <f t="shared" si="1"/>
        <v>0.34999999999999964</v>
      </c>
      <c r="X15" s="453">
        <f t="shared" si="1"/>
        <v>1.07</v>
      </c>
      <c r="Y15" s="453">
        <f>Y14-Y13</f>
        <v>1.0999999999999999</v>
      </c>
    </row>
    <row r="16" spans="11:25">
      <c r="L16" s="162"/>
      <c r="M16" s="433"/>
      <c r="N16" s="433"/>
      <c r="O16" s="434"/>
      <c r="P16" s="434"/>
      <c r="Q16" s="434"/>
      <c r="R16" s="434"/>
      <c r="S16" s="434"/>
      <c r="T16" s="434"/>
      <c r="U16" s="436"/>
      <c r="V16" s="435"/>
      <c r="W16" s="435"/>
      <c r="X16" s="435"/>
      <c r="Y16" s="437"/>
    </row>
    <row r="17" spans="25:25">
      <c r="Y17" s="437"/>
    </row>
    <row r="18" spans="25:25">
      <c r="Y18" s="437"/>
    </row>
    <row r="19" spans="25:25">
      <c r="Y19" s="437"/>
    </row>
    <row r="20" spans="25:25">
      <c r="Y20" s="437"/>
    </row>
    <row r="21" spans="25:25">
      <c r="Y21" s="437"/>
    </row>
    <row r="22" spans="25:25">
      <c r="Y22" s="437"/>
    </row>
    <row r="23" spans="25:25">
      <c r="Y23" s="437"/>
    </row>
    <row r="24" spans="25:25">
      <c r="Y24" s="437"/>
    </row>
    <row r="25" spans="25:25">
      <c r="Y25" s="437"/>
    </row>
    <row r="27" spans="25:25">
      <c r="Y27" s="437"/>
    </row>
    <row r="32" spans="25:25">
      <c r="Y32" s="437"/>
    </row>
    <row r="38" spans="26:27">
      <c r="Z38" s="131"/>
    </row>
    <row r="39" spans="26:27">
      <c r="Z39" s="132"/>
    </row>
    <row r="40" spans="26:27">
      <c r="Z40" s="132"/>
    </row>
    <row r="41" spans="26:27">
      <c r="Z41" s="132"/>
    </row>
    <row r="42" spans="26:27">
      <c r="Z42" s="132"/>
      <c r="AA42" s="131"/>
    </row>
    <row r="43" spans="26:27">
      <c r="Z43" s="132"/>
      <c r="AA43" s="132"/>
    </row>
    <row r="44" spans="26:27">
      <c r="Z44" s="132"/>
      <c r="AA44" s="132"/>
    </row>
    <row r="45" spans="26:27">
      <c r="Z45" s="132"/>
      <c r="AA45" s="132"/>
    </row>
    <row r="46" spans="26:27">
      <c r="Z46" s="132"/>
      <c r="AA46" s="132"/>
    </row>
    <row r="47" spans="26:27">
      <c r="Z47" s="132"/>
      <c r="AA47" s="132"/>
    </row>
    <row r="48" spans="26:27">
      <c r="Z48" s="132"/>
      <c r="AA48" s="132"/>
    </row>
    <row r="49" spans="1:27">
      <c r="Z49" s="132"/>
      <c r="AA49" s="132"/>
    </row>
    <row r="50" spans="1:27">
      <c r="Z50" s="132"/>
      <c r="AA50" s="132"/>
    </row>
    <row r="51" spans="1:27">
      <c r="Z51" s="132"/>
      <c r="AA51" s="132"/>
    </row>
    <row r="52" spans="1:27">
      <c r="P52" s="41"/>
      <c r="Z52" s="132"/>
      <c r="AA52" s="132"/>
    </row>
    <row r="53" spans="1:27">
      <c r="Z53" s="132"/>
      <c r="AA53" s="132"/>
    </row>
    <row r="54" spans="1:27">
      <c r="Z54" s="132"/>
      <c r="AA54" s="132"/>
    </row>
    <row r="55" spans="1:27">
      <c r="Z55" s="131"/>
      <c r="AA55" s="132"/>
    </row>
    <row r="56" spans="1:27">
      <c r="Z56" s="131"/>
      <c r="AA56" s="132"/>
    </row>
    <row r="57" spans="1:27">
      <c r="Z57" s="131"/>
      <c r="AA57" s="132"/>
    </row>
    <row r="58" spans="1:27">
      <c r="AA58" s="132"/>
    </row>
    <row r="59" spans="1:27">
      <c r="AA59" s="131"/>
    </row>
    <row r="60" spans="1:27">
      <c r="AA60" s="131"/>
    </row>
    <row r="61" spans="1:27">
      <c r="AA61" s="131"/>
    </row>
    <row r="64" spans="1:27">
      <c r="A64" s="131"/>
      <c r="B64" s="131"/>
      <c r="C64" s="131"/>
      <c r="D64" s="131"/>
      <c r="E64" s="131"/>
      <c r="F64" s="131"/>
      <c r="G64" s="131"/>
      <c r="H64" s="131"/>
      <c r="I64" s="131"/>
      <c r="J64" s="131"/>
    </row>
    <row r="65" spans="11:27" s="131" customFormat="1">
      <c r="K65"/>
      <c r="O65"/>
      <c r="P65"/>
      <c r="Q65"/>
      <c r="R65"/>
      <c r="S65"/>
      <c r="T65"/>
      <c r="U65"/>
      <c r="V65"/>
      <c r="W65"/>
      <c r="X65"/>
      <c r="Y65"/>
      <c r="Z65"/>
      <c r="AA65"/>
    </row>
    <row r="66" spans="11:27" s="132" customFormat="1">
      <c r="K66"/>
      <c r="L66" s="131"/>
      <c r="M66" s="131"/>
      <c r="N66" s="131"/>
      <c r="O66" s="131"/>
      <c r="P66" s="131"/>
      <c r="Q66" s="131"/>
      <c r="R66" s="131"/>
      <c r="S66" s="131"/>
      <c r="T66" s="131"/>
      <c r="U66" s="131"/>
      <c r="V66" s="131"/>
      <c r="W66" s="131"/>
      <c r="X66" s="131"/>
      <c r="Y66"/>
      <c r="Z66"/>
      <c r="AA66"/>
    </row>
    <row r="67" spans="11:27" s="132" customFormat="1">
      <c r="K67"/>
      <c r="Y67"/>
      <c r="Z67"/>
      <c r="AA67"/>
    </row>
    <row r="68" spans="11:27" s="132" customFormat="1">
      <c r="K68"/>
      <c r="Y68"/>
      <c r="Z68"/>
      <c r="AA68"/>
    </row>
    <row r="69" spans="11:27" s="132" customFormat="1">
      <c r="K69"/>
      <c r="Y69"/>
      <c r="Z69"/>
      <c r="AA69"/>
    </row>
    <row r="70" spans="11:27" s="132" customFormat="1">
      <c r="K70" s="131"/>
      <c r="Y70"/>
      <c r="Z70"/>
      <c r="AA70"/>
    </row>
    <row r="71" spans="11:27" s="132" customFormat="1">
      <c r="K71" s="131"/>
      <c r="Y71"/>
      <c r="Z71"/>
      <c r="AA71"/>
    </row>
    <row r="72" spans="11:27" s="132" customFormat="1">
      <c r="Y72"/>
      <c r="Z72"/>
      <c r="AA72"/>
    </row>
    <row r="73" spans="11:27" s="132" customFormat="1">
      <c r="Y73"/>
      <c r="Z73"/>
      <c r="AA73"/>
    </row>
    <row r="74" spans="11:27" s="132" customFormat="1">
      <c r="Y74"/>
      <c r="Z74"/>
      <c r="AA74"/>
    </row>
    <row r="75" spans="11:27" s="132" customFormat="1">
      <c r="Y75"/>
      <c r="Z75"/>
      <c r="AA75"/>
    </row>
    <row r="76" spans="11:27" s="132" customFormat="1">
      <c r="Y76"/>
      <c r="Z76"/>
      <c r="AA76"/>
    </row>
    <row r="77" spans="11:27" s="132" customFormat="1">
      <c r="Y77"/>
      <c r="Z77"/>
      <c r="AA77"/>
    </row>
    <row r="78" spans="11:27" s="132" customFormat="1">
      <c r="Y78"/>
      <c r="Z78"/>
      <c r="AA78"/>
    </row>
    <row r="79" spans="11:27" s="132" customFormat="1">
      <c r="Y79"/>
      <c r="Z79"/>
      <c r="AA79"/>
    </row>
    <row r="80" spans="11:27" s="132" customFormat="1">
      <c r="Y80"/>
      <c r="Z80"/>
      <c r="AA80"/>
    </row>
    <row r="81" spans="11:27" s="132" customFormat="1">
      <c r="Y81"/>
      <c r="Z81"/>
      <c r="AA81"/>
    </row>
    <row r="82" spans="11:27" s="131" customFormat="1">
      <c r="K82" s="132"/>
      <c r="L82" s="132"/>
      <c r="M82" s="132"/>
      <c r="N82" s="132"/>
      <c r="O82" s="132"/>
      <c r="P82" s="132"/>
      <c r="Q82" s="132"/>
      <c r="R82" s="132"/>
      <c r="S82" s="132"/>
      <c r="T82" s="132"/>
      <c r="U82" s="132"/>
      <c r="V82" s="132"/>
      <c r="W82" s="132"/>
      <c r="X82" s="132"/>
      <c r="Z82"/>
      <c r="AA82"/>
    </row>
    <row r="83" spans="11:27" s="131" customFormat="1">
      <c r="K83" s="132"/>
      <c r="Y83" s="132"/>
      <c r="Z83"/>
      <c r="AA83"/>
    </row>
    <row r="84" spans="11:27" s="131" customFormat="1">
      <c r="K84" s="132"/>
      <c r="Y84" s="132"/>
      <c r="Z84"/>
      <c r="AA84"/>
    </row>
    <row r="85" spans="11:27">
      <c r="K85" s="132"/>
      <c r="L85" s="131"/>
      <c r="M85" s="131"/>
      <c r="N85" s="131"/>
      <c r="O85" s="131"/>
      <c r="P85" s="131"/>
      <c r="Q85" s="131"/>
      <c r="R85" s="131"/>
      <c r="S85" s="131"/>
      <c r="T85" s="131"/>
      <c r="U85" s="131"/>
      <c r="V85" s="131"/>
      <c r="W85" s="131"/>
      <c r="X85" s="131"/>
      <c r="Y85" s="132"/>
    </row>
    <row r="86" spans="11:27">
      <c r="K86" s="132"/>
      <c r="Y86" s="132"/>
    </row>
    <row r="87" spans="11:27">
      <c r="K87" s="132"/>
      <c r="Y87" s="132"/>
    </row>
    <row r="88" spans="11:27">
      <c r="K88" s="131"/>
      <c r="Y88" s="132"/>
    </row>
    <row r="89" spans="11:27">
      <c r="K89" s="131"/>
      <c r="Y89" s="132"/>
    </row>
    <row r="90" spans="11:27">
      <c r="K90" s="131"/>
      <c r="Y90" s="132"/>
    </row>
    <row r="91" spans="11:27">
      <c r="Y91" s="132"/>
    </row>
    <row r="92" spans="11:27">
      <c r="Y92" s="132"/>
    </row>
    <row r="93" spans="11:27">
      <c r="Y93" s="132"/>
    </row>
    <row r="94" spans="11:27">
      <c r="Y94" s="132"/>
    </row>
    <row r="95" spans="11:27">
      <c r="Y95" s="132"/>
    </row>
    <row r="96" spans="11:27">
      <c r="Y96" s="132"/>
    </row>
    <row r="97" spans="25:25">
      <c r="Y97" s="132"/>
    </row>
    <row r="98" spans="25:25">
      <c r="Y98" s="132"/>
    </row>
    <row r="99" spans="25:25">
      <c r="Y99" s="131"/>
    </row>
    <row r="100" spans="25:25">
      <c r="Y100" s="131"/>
    </row>
    <row r="101" spans="25:25">
      <c r="Y101" s="131"/>
    </row>
  </sheetData>
  <phoneticPr fontId="21"/>
  <printOptions horizontalCentered="1" verticalCentered="1" gridLinesSet="0"/>
  <pageMargins left="0.59055118110236227" right="0.39370078740157483" top="0.59055118110236227" bottom="0.59055118110236227" header="0.31496062992125984" footer="0.31496062992125984"/>
  <pageSetup paperSize="9" orientation="portrait" r:id="rId1"/>
  <headerFooter scaleWithDoc="0" alignWithMargins="0">
    <oddFooter>&amp;C- 13 -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F60"/>
  <sheetViews>
    <sheetView showGridLines="0" view="pageBreakPreview" zoomScale="80" zoomScaleNormal="75" zoomScaleSheetLayoutView="80" workbookViewId="0">
      <selection activeCell="B1" sqref="B1"/>
    </sheetView>
  </sheetViews>
  <sheetFormatPr defaultColWidth="7" defaultRowHeight="17.25"/>
  <cols>
    <col min="1" max="1" width="12.625" style="70" customWidth="1"/>
    <col min="2" max="2" width="6.75" style="70" customWidth="1"/>
    <col min="3" max="3" width="1.5" style="70" customWidth="1"/>
    <col min="4" max="4" width="1.875" style="70" customWidth="1"/>
    <col min="5" max="5" width="2.25" style="70" customWidth="1"/>
    <col min="6" max="6" width="1.125" style="70" customWidth="1"/>
    <col min="7" max="28" width="6.75" style="70" customWidth="1"/>
    <col min="29" max="32" width="7" style="70"/>
    <col min="33" max="33" width="5.625" style="70" customWidth="1"/>
    <col min="34" max="16384" width="7" style="70"/>
  </cols>
  <sheetData>
    <row r="1" spans="1:32" ht="8.25" customHeight="1">
      <c r="A1" s="643" t="s">
        <v>336</v>
      </c>
    </row>
    <row r="2" spans="1:32" s="71" customFormat="1" ht="18.75">
      <c r="A2" s="644"/>
      <c r="B2" s="107"/>
      <c r="C2" s="107"/>
      <c r="D2" s="107"/>
      <c r="E2" s="107"/>
      <c r="F2" s="107"/>
      <c r="G2" s="107"/>
      <c r="H2" s="593" t="s">
        <v>190</v>
      </c>
      <c r="I2" s="107"/>
      <c r="J2" s="107"/>
      <c r="K2" s="107"/>
      <c r="L2" s="107"/>
      <c r="M2" s="107"/>
      <c r="N2" s="107"/>
      <c r="O2" s="107"/>
      <c r="P2" s="107"/>
      <c r="Q2" s="107"/>
      <c r="R2" s="107"/>
      <c r="S2" s="107"/>
      <c r="T2" s="107"/>
      <c r="U2" s="107"/>
      <c r="V2" s="107"/>
      <c r="W2" s="107"/>
      <c r="X2" s="107"/>
      <c r="Y2" s="107"/>
      <c r="Z2" s="107"/>
      <c r="AA2" s="107"/>
    </row>
    <row r="3" spans="1:32" s="73" customFormat="1" ht="12.75" thickBot="1">
      <c r="A3" s="644"/>
      <c r="B3" s="72"/>
      <c r="Y3" s="74"/>
      <c r="AF3" s="74" t="s">
        <v>118</v>
      </c>
    </row>
    <row r="4" spans="1:32" s="79" customFormat="1" ht="12.75" customHeight="1">
      <c r="A4" s="644"/>
      <c r="B4" s="75"/>
      <c r="C4" s="75"/>
      <c r="D4" s="75"/>
      <c r="E4" s="75"/>
      <c r="F4" s="75"/>
      <c r="G4" s="136"/>
      <c r="H4" s="75"/>
      <c r="I4" s="75"/>
      <c r="J4" s="75"/>
      <c r="K4" s="75"/>
      <c r="L4" s="75"/>
      <c r="M4" s="75"/>
      <c r="N4" s="75"/>
      <c r="O4" s="137"/>
      <c r="P4" s="76" t="s">
        <v>286</v>
      </c>
      <c r="Q4" s="77"/>
      <c r="R4" s="77"/>
      <c r="S4" s="77"/>
      <c r="T4" s="613" t="s">
        <v>156</v>
      </c>
      <c r="U4" s="78" t="s">
        <v>119</v>
      </c>
      <c r="V4" s="76" t="s">
        <v>120</v>
      </c>
      <c r="W4" s="77"/>
      <c r="X4" s="77"/>
      <c r="Y4" s="614" t="s">
        <v>121</v>
      </c>
      <c r="Z4" s="615"/>
      <c r="AA4" s="615"/>
      <c r="AB4" s="615"/>
      <c r="AC4" s="615"/>
      <c r="AD4" s="615"/>
      <c r="AE4" s="615"/>
      <c r="AF4" s="615"/>
    </row>
    <row r="5" spans="1:32" s="79" customFormat="1" ht="12.75" customHeight="1">
      <c r="A5" s="644"/>
      <c r="G5" s="87"/>
      <c r="H5" s="616" t="s">
        <v>191</v>
      </c>
      <c r="I5" s="616"/>
      <c r="J5" s="616"/>
      <c r="K5" s="616"/>
      <c r="L5" s="616" t="s">
        <v>192</v>
      </c>
      <c r="M5" s="616"/>
      <c r="N5" s="616"/>
      <c r="O5" s="616"/>
      <c r="P5" s="80"/>
      <c r="Q5" s="81" t="s">
        <v>122</v>
      </c>
      <c r="R5" s="81" t="s">
        <v>123</v>
      </c>
      <c r="S5" s="82" t="s">
        <v>124</v>
      </c>
      <c r="T5" s="611"/>
      <c r="U5" s="83"/>
      <c r="V5" s="617" t="s">
        <v>287</v>
      </c>
      <c r="W5" s="620" t="s">
        <v>288</v>
      </c>
      <c r="X5" s="620" t="s">
        <v>289</v>
      </c>
      <c r="Y5" s="627" t="s">
        <v>290</v>
      </c>
      <c r="Z5" s="628"/>
      <c r="AA5" s="629"/>
      <c r="AB5" s="610" t="s">
        <v>157</v>
      </c>
      <c r="AC5" s="610" t="s">
        <v>158</v>
      </c>
      <c r="AD5" s="610" t="s">
        <v>159</v>
      </c>
      <c r="AE5" s="610" t="s">
        <v>160</v>
      </c>
      <c r="AF5" s="623" t="s">
        <v>161</v>
      </c>
    </row>
    <row r="6" spans="1:32" s="79" customFormat="1" ht="12.75" customHeight="1">
      <c r="A6" s="644"/>
      <c r="G6" s="87"/>
      <c r="H6" s="138" t="s">
        <v>291</v>
      </c>
      <c r="I6" s="138" t="s">
        <v>291</v>
      </c>
      <c r="J6" s="139">
        <v>0.7</v>
      </c>
      <c r="K6" s="139">
        <v>0.3</v>
      </c>
      <c r="L6" s="138" t="s">
        <v>291</v>
      </c>
      <c r="M6" s="138" t="s">
        <v>291</v>
      </c>
      <c r="N6" s="139">
        <v>0.7</v>
      </c>
      <c r="O6" s="139">
        <v>0.3</v>
      </c>
      <c r="P6" s="87"/>
      <c r="Q6" s="82" t="s">
        <v>126</v>
      </c>
      <c r="R6" s="82" t="s">
        <v>126</v>
      </c>
      <c r="S6" s="82" t="s">
        <v>126</v>
      </c>
      <c r="T6" s="611"/>
      <c r="U6" s="83"/>
      <c r="V6" s="618"/>
      <c r="W6" s="621"/>
      <c r="X6" s="621"/>
      <c r="Y6" s="610" t="s">
        <v>77</v>
      </c>
      <c r="Z6" s="620" t="s">
        <v>292</v>
      </c>
      <c r="AA6" s="624" t="s">
        <v>162</v>
      </c>
      <c r="AB6" s="611"/>
      <c r="AC6" s="611"/>
      <c r="AD6" s="611"/>
      <c r="AE6" s="611"/>
      <c r="AF6" s="611"/>
    </row>
    <row r="7" spans="1:32" s="79" customFormat="1" ht="12.75" customHeight="1">
      <c r="A7" s="644"/>
      <c r="B7" s="169" t="s">
        <v>213</v>
      </c>
      <c r="C7" s="169"/>
      <c r="D7" s="169"/>
      <c r="E7" s="169"/>
      <c r="F7" s="169"/>
      <c r="G7" s="140" t="s">
        <v>193</v>
      </c>
      <c r="H7" s="141" t="s">
        <v>194</v>
      </c>
      <c r="I7" s="87" t="s">
        <v>195</v>
      </c>
      <c r="J7" s="141" t="s">
        <v>195</v>
      </c>
      <c r="K7" s="141" t="s">
        <v>195</v>
      </c>
      <c r="L7" s="141" t="s">
        <v>194</v>
      </c>
      <c r="M7" s="87" t="s">
        <v>195</v>
      </c>
      <c r="N7" s="87" t="s">
        <v>196</v>
      </c>
      <c r="O7" s="87" t="s">
        <v>195</v>
      </c>
      <c r="P7" s="89" t="s">
        <v>77</v>
      </c>
      <c r="Q7" s="82" t="s">
        <v>293</v>
      </c>
      <c r="R7" s="82" t="s">
        <v>293</v>
      </c>
      <c r="S7" s="82" t="s">
        <v>293</v>
      </c>
      <c r="T7" s="611"/>
      <c r="U7" s="83"/>
      <c r="V7" s="618"/>
      <c r="W7" s="621"/>
      <c r="X7" s="621"/>
      <c r="Y7" s="611"/>
      <c r="Z7" s="621"/>
      <c r="AA7" s="625"/>
      <c r="AB7" s="611"/>
      <c r="AC7" s="611"/>
      <c r="AD7" s="611"/>
      <c r="AE7" s="611"/>
      <c r="AF7" s="611"/>
    </row>
    <row r="8" spans="1:32" s="79" customFormat="1" ht="12.75" customHeight="1">
      <c r="A8" s="644"/>
      <c r="G8" s="87"/>
      <c r="H8" s="87" t="s">
        <v>197</v>
      </c>
      <c r="I8" s="87" t="s">
        <v>198</v>
      </c>
      <c r="J8" s="87" t="s">
        <v>199</v>
      </c>
      <c r="K8" s="87" t="s">
        <v>200</v>
      </c>
      <c r="L8" s="87" t="s">
        <v>197</v>
      </c>
      <c r="M8" s="87" t="s">
        <v>198</v>
      </c>
      <c r="N8" s="87" t="s">
        <v>199</v>
      </c>
      <c r="O8" s="87" t="s">
        <v>201</v>
      </c>
      <c r="P8" s="87"/>
      <c r="Q8" s="90">
        <v>0.7</v>
      </c>
      <c r="R8" s="90">
        <v>0.3</v>
      </c>
      <c r="S8" s="88"/>
      <c r="T8" s="611"/>
      <c r="U8" s="83"/>
      <c r="V8" s="618"/>
      <c r="W8" s="621"/>
      <c r="X8" s="621"/>
      <c r="Y8" s="611"/>
      <c r="Z8" s="621"/>
      <c r="AA8" s="625"/>
      <c r="AB8" s="611"/>
      <c r="AC8" s="611"/>
      <c r="AD8" s="611"/>
      <c r="AE8" s="611"/>
      <c r="AF8" s="611"/>
    </row>
    <row r="9" spans="1:32" s="79" customFormat="1" ht="12.75" customHeight="1">
      <c r="A9" s="644"/>
      <c r="G9" s="87"/>
      <c r="H9" s="87"/>
      <c r="I9" s="91" t="s">
        <v>194</v>
      </c>
      <c r="J9" s="91" t="s">
        <v>194</v>
      </c>
      <c r="K9" s="87"/>
      <c r="L9" s="87"/>
      <c r="M9" s="91" t="s">
        <v>194</v>
      </c>
      <c r="N9" s="91" t="s">
        <v>194</v>
      </c>
      <c r="O9" s="91"/>
      <c r="P9" s="87"/>
      <c r="Q9" s="91" t="s">
        <v>294</v>
      </c>
      <c r="R9" s="91" t="s">
        <v>294</v>
      </c>
      <c r="S9" s="88"/>
      <c r="T9" s="611"/>
      <c r="U9" s="83"/>
      <c r="V9" s="618"/>
      <c r="W9" s="621"/>
      <c r="X9" s="621"/>
      <c r="Y9" s="611"/>
      <c r="Z9" s="621"/>
      <c r="AA9" s="625"/>
      <c r="AB9" s="611"/>
      <c r="AC9" s="611"/>
      <c r="AD9" s="611"/>
      <c r="AE9" s="611"/>
      <c r="AF9" s="611"/>
    </row>
    <row r="10" spans="1:32" s="79" customFormat="1" ht="18.75" customHeight="1">
      <c r="A10" s="644"/>
      <c r="B10" s="92"/>
      <c r="C10" s="92"/>
      <c r="D10" s="92"/>
      <c r="E10" s="92"/>
      <c r="F10" s="92"/>
      <c r="G10" s="93"/>
      <c r="H10" s="93"/>
      <c r="I10" s="94" t="s">
        <v>197</v>
      </c>
      <c r="J10" s="94" t="s">
        <v>197</v>
      </c>
      <c r="K10" s="93"/>
      <c r="L10" s="93"/>
      <c r="M10" s="94" t="s">
        <v>197</v>
      </c>
      <c r="N10" s="94" t="s">
        <v>197</v>
      </c>
      <c r="O10" s="94"/>
      <c r="P10" s="93"/>
      <c r="Q10" s="94" t="s">
        <v>295</v>
      </c>
      <c r="R10" s="94" t="s">
        <v>295</v>
      </c>
      <c r="S10" s="95"/>
      <c r="T10" s="612"/>
      <c r="U10" s="95" t="s">
        <v>134</v>
      </c>
      <c r="V10" s="619"/>
      <c r="W10" s="622"/>
      <c r="X10" s="622"/>
      <c r="Y10" s="612"/>
      <c r="Z10" s="622"/>
      <c r="AA10" s="626"/>
      <c r="AB10" s="612"/>
      <c r="AC10" s="612"/>
      <c r="AD10" s="612"/>
      <c r="AE10" s="612"/>
      <c r="AF10" s="612"/>
    </row>
    <row r="11" spans="1:32" s="73" customFormat="1" ht="9" customHeight="1">
      <c r="A11" s="644"/>
      <c r="G11" s="170"/>
      <c r="H11" s="74"/>
      <c r="I11" s="74"/>
      <c r="J11" s="74"/>
      <c r="K11" s="74"/>
      <c r="L11" s="74"/>
      <c r="M11" s="74"/>
      <c r="N11" s="74"/>
      <c r="O11" s="171"/>
      <c r="P11" s="172"/>
      <c r="Q11" s="74"/>
      <c r="R11" s="74"/>
      <c r="S11" s="74"/>
      <c r="T11" s="74"/>
      <c r="U11" s="74"/>
      <c r="V11" s="74"/>
      <c r="W11" s="74"/>
      <c r="X11" s="74"/>
      <c r="Y11" s="172"/>
      <c r="Z11" s="172"/>
      <c r="AA11" s="172"/>
      <c r="AB11" s="172"/>
      <c r="AC11" s="172"/>
      <c r="AD11" s="172"/>
      <c r="AE11" s="171" t="s">
        <v>136</v>
      </c>
      <c r="AF11" s="172" t="s">
        <v>136</v>
      </c>
    </row>
    <row r="12" spans="1:32" s="73" customFormat="1" ht="12.75" customHeight="1">
      <c r="A12" s="644"/>
      <c r="B12" s="97" t="s">
        <v>47</v>
      </c>
      <c r="D12" s="173" t="s">
        <v>137</v>
      </c>
      <c r="E12" s="173" t="s">
        <v>138</v>
      </c>
      <c r="G12" s="174">
        <v>100</v>
      </c>
      <c r="H12" s="175" t="s">
        <v>78</v>
      </c>
      <c r="I12" s="175" t="s">
        <v>78</v>
      </c>
      <c r="J12" s="175" t="s">
        <v>78</v>
      </c>
      <c r="K12" s="175" t="s">
        <v>78</v>
      </c>
      <c r="L12" s="175" t="s">
        <v>78</v>
      </c>
      <c r="M12" s="175" t="s">
        <v>78</v>
      </c>
      <c r="N12" s="175" t="s">
        <v>78</v>
      </c>
      <c r="O12" s="143" t="s">
        <v>78</v>
      </c>
      <c r="P12" s="98" t="s">
        <v>78</v>
      </c>
      <c r="Q12" s="98" t="s">
        <v>78</v>
      </c>
      <c r="R12" s="98" t="s">
        <v>78</v>
      </c>
      <c r="S12" s="98" t="s">
        <v>78</v>
      </c>
      <c r="T12" s="98" t="s">
        <v>139</v>
      </c>
      <c r="U12" s="98" t="s">
        <v>296</v>
      </c>
      <c r="V12" s="176">
        <v>2.2000000000000002</v>
      </c>
      <c r="W12" s="98">
        <v>2.1</v>
      </c>
      <c r="X12" s="98">
        <v>1.8</v>
      </c>
      <c r="Y12" s="98">
        <v>40.5</v>
      </c>
      <c r="Z12" s="98">
        <v>15.1</v>
      </c>
      <c r="AA12" s="98">
        <v>25.4</v>
      </c>
      <c r="AB12" s="98">
        <v>4.9000000000000004</v>
      </c>
      <c r="AC12" s="98" t="s">
        <v>139</v>
      </c>
      <c r="AD12" s="98">
        <v>0.1</v>
      </c>
      <c r="AE12" s="98">
        <v>0.2</v>
      </c>
      <c r="AF12" s="98">
        <v>3.2</v>
      </c>
    </row>
    <row r="13" spans="1:32" s="73" customFormat="1" ht="17.25" customHeight="1">
      <c r="A13" s="644"/>
      <c r="E13" s="173" t="s">
        <v>77</v>
      </c>
      <c r="G13" s="174">
        <v>100</v>
      </c>
      <c r="H13" s="175">
        <v>61.4</v>
      </c>
      <c r="I13" s="175">
        <v>13.4</v>
      </c>
      <c r="J13" s="175">
        <v>10.3</v>
      </c>
      <c r="K13" s="175">
        <v>3.3</v>
      </c>
      <c r="L13" s="175">
        <v>0.9</v>
      </c>
      <c r="M13" s="175">
        <v>1.3</v>
      </c>
      <c r="N13" s="175">
        <v>3</v>
      </c>
      <c r="O13" s="143">
        <v>6.3</v>
      </c>
      <c r="P13" s="98">
        <v>37.6</v>
      </c>
      <c r="Q13" s="98">
        <v>14.7</v>
      </c>
      <c r="R13" s="98">
        <v>13.3</v>
      </c>
      <c r="S13" s="98">
        <v>9.6</v>
      </c>
      <c r="T13" s="98">
        <v>8.1</v>
      </c>
      <c r="U13" s="98">
        <v>0.5</v>
      </c>
      <c r="V13" s="98">
        <v>8</v>
      </c>
      <c r="W13" s="98">
        <v>16.5</v>
      </c>
      <c r="X13" s="98">
        <v>2.1</v>
      </c>
      <c r="Y13" s="98">
        <v>57.1</v>
      </c>
      <c r="Z13" s="98">
        <v>29</v>
      </c>
      <c r="AA13" s="98">
        <v>28.1</v>
      </c>
      <c r="AB13" s="98">
        <v>3.3</v>
      </c>
      <c r="AC13" s="98">
        <v>0.1</v>
      </c>
      <c r="AD13" s="98">
        <v>3.4</v>
      </c>
      <c r="AE13" s="98">
        <v>1.6</v>
      </c>
      <c r="AF13" s="98">
        <v>8.5</v>
      </c>
    </row>
    <row r="14" spans="1:32" s="73" customFormat="1" ht="12.75" customHeight="1">
      <c r="A14" s="644"/>
      <c r="B14" s="173" t="s">
        <v>140</v>
      </c>
      <c r="D14" s="173" t="s">
        <v>141</v>
      </c>
      <c r="E14" s="173" t="s">
        <v>138</v>
      </c>
      <c r="G14" s="174">
        <v>100</v>
      </c>
      <c r="H14" s="175">
        <v>74.7</v>
      </c>
      <c r="I14" s="175">
        <v>17.399999999999999</v>
      </c>
      <c r="J14" s="175">
        <v>5.2</v>
      </c>
      <c r="K14" s="175">
        <v>1</v>
      </c>
      <c r="L14" s="175">
        <v>0.2</v>
      </c>
      <c r="M14" s="175">
        <v>0.5</v>
      </c>
      <c r="N14" s="175">
        <v>0.7</v>
      </c>
      <c r="O14" s="143">
        <v>0.3</v>
      </c>
      <c r="P14" s="98">
        <v>25.1</v>
      </c>
      <c r="Q14" s="98">
        <v>18</v>
      </c>
      <c r="R14" s="98">
        <v>5.9</v>
      </c>
      <c r="S14" s="98">
        <v>1.3</v>
      </c>
      <c r="T14" s="98">
        <v>6.4</v>
      </c>
      <c r="U14" s="98">
        <v>0.7</v>
      </c>
      <c r="V14" s="98">
        <v>11.8</v>
      </c>
      <c r="W14" s="98">
        <v>20.7</v>
      </c>
      <c r="X14" s="98">
        <v>2.8</v>
      </c>
      <c r="Y14" s="98">
        <v>51.7</v>
      </c>
      <c r="Z14" s="98">
        <v>19.899999999999999</v>
      </c>
      <c r="AA14" s="98">
        <v>31.8</v>
      </c>
      <c r="AB14" s="98">
        <v>2.2999999999999998</v>
      </c>
      <c r="AC14" s="98">
        <v>0.1</v>
      </c>
      <c r="AD14" s="98">
        <v>1.1000000000000001</v>
      </c>
      <c r="AE14" s="98">
        <v>0.4</v>
      </c>
      <c r="AF14" s="98">
        <v>7</v>
      </c>
    </row>
    <row r="15" spans="1:32" s="73" customFormat="1" ht="12.75" customHeight="1">
      <c r="A15" s="644"/>
      <c r="D15" s="173" t="s">
        <v>142</v>
      </c>
      <c r="G15" s="174">
        <v>100</v>
      </c>
      <c r="H15" s="175">
        <v>67.099999999999994</v>
      </c>
      <c r="I15" s="175">
        <v>17.100000000000001</v>
      </c>
      <c r="J15" s="175">
        <v>9.6</v>
      </c>
      <c r="K15" s="175">
        <v>2.7</v>
      </c>
      <c r="L15" s="175">
        <v>0.7</v>
      </c>
      <c r="M15" s="175">
        <v>0.9</v>
      </c>
      <c r="N15" s="175">
        <v>1.3</v>
      </c>
      <c r="O15" s="143">
        <v>0.7</v>
      </c>
      <c r="P15" s="98">
        <v>32.200000000000003</v>
      </c>
      <c r="Q15" s="98">
        <v>17.899999999999999</v>
      </c>
      <c r="R15" s="98">
        <v>10.9</v>
      </c>
      <c r="S15" s="98">
        <v>3.3</v>
      </c>
      <c r="T15" s="98">
        <v>6</v>
      </c>
      <c r="U15" s="98">
        <v>0.5</v>
      </c>
      <c r="V15" s="98">
        <v>8.4</v>
      </c>
      <c r="W15" s="98">
        <v>13.9</v>
      </c>
      <c r="X15" s="98">
        <v>1</v>
      </c>
      <c r="Y15" s="98">
        <v>59.7</v>
      </c>
      <c r="Z15" s="98">
        <v>26.4</v>
      </c>
      <c r="AA15" s="98">
        <v>33.299999999999997</v>
      </c>
      <c r="AB15" s="98">
        <v>2.7</v>
      </c>
      <c r="AC15" s="98">
        <v>0.2</v>
      </c>
      <c r="AD15" s="98">
        <v>2.9</v>
      </c>
      <c r="AE15" s="98">
        <v>1.2</v>
      </c>
      <c r="AF15" s="98">
        <v>6.9</v>
      </c>
    </row>
    <row r="16" spans="1:32" s="73" customFormat="1" ht="12.75" customHeight="1">
      <c r="A16" s="644"/>
      <c r="B16" s="173" t="s">
        <v>143</v>
      </c>
      <c r="D16" s="173" t="s">
        <v>144</v>
      </c>
      <c r="G16" s="174">
        <v>100</v>
      </c>
      <c r="H16" s="175">
        <v>66.900000000000006</v>
      </c>
      <c r="I16" s="175">
        <v>11.9</v>
      </c>
      <c r="J16" s="175">
        <v>10.1</v>
      </c>
      <c r="K16" s="175">
        <v>3.1</v>
      </c>
      <c r="L16" s="175">
        <v>0.9</v>
      </c>
      <c r="M16" s="175">
        <v>0.7</v>
      </c>
      <c r="N16" s="175">
        <v>2.2999999999999998</v>
      </c>
      <c r="O16" s="143">
        <v>4.0999999999999996</v>
      </c>
      <c r="P16" s="98">
        <v>32.299999999999997</v>
      </c>
      <c r="Q16" s="98">
        <v>12.7</v>
      </c>
      <c r="R16" s="98">
        <v>12.4</v>
      </c>
      <c r="S16" s="98">
        <v>7.2</v>
      </c>
      <c r="T16" s="98">
        <v>10.3</v>
      </c>
      <c r="U16" s="98">
        <v>0.5</v>
      </c>
      <c r="V16" s="98">
        <v>6.7</v>
      </c>
      <c r="W16" s="98">
        <v>14.4</v>
      </c>
      <c r="X16" s="98">
        <v>4.4000000000000004</v>
      </c>
      <c r="Y16" s="98">
        <v>64.400000000000006</v>
      </c>
      <c r="Z16" s="98">
        <v>35</v>
      </c>
      <c r="AA16" s="98">
        <v>29.4</v>
      </c>
      <c r="AB16" s="98">
        <v>3.7</v>
      </c>
      <c r="AC16" s="98">
        <v>0</v>
      </c>
      <c r="AD16" s="98">
        <v>3.9</v>
      </c>
      <c r="AE16" s="98">
        <v>1.9</v>
      </c>
      <c r="AF16" s="98">
        <v>6.9</v>
      </c>
    </row>
    <row r="17" spans="1:32" s="73" customFormat="1" ht="12.75" customHeight="1">
      <c r="A17" s="644"/>
      <c r="D17" s="173" t="s">
        <v>145</v>
      </c>
      <c r="G17" s="174">
        <v>100</v>
      </c>
      <c r="H17" s="175">
        <v>58.9</v>
      </c>
      <c r="I17" s="175">
        <v>11.4</v>
      </c>
      <c r="J17" s="175">
        <v>11.8</v>
      </c>
      <c r="K17" s="175">
        <v>4.7</v>
      </c>
      <c r="L17" s="175">
        <v>1.6</v>
      </c>
      <c r="M17" s="175">
        <v>1</v>
      </c>
      <c r="N17" s="175">
        <v>3.7</v>
      </c>
      <c r="O17" s="143">
        <v>6.9</v>
      </c>
      <c r="P17" s="98">
        <v>39.5</v>
      </c>
      <c r="Q17" s="98">
        <v>12.4</v>
      </c>
      <c r="R17" s="98">
        <v>15.4</v>
      </c>
      <c r="S17" s="98">
        <v>11.7</v>
      </c>
      <c r="T17" s="98">
        <v>8.6</v>
      </c>
      <c r="U17" s="98" t="s">
        <v>296</v>
      </c>
      <c r="V17" s="176">
        <v>10.7</v>
      </c>
      <c r="W17" s="98">
        <v>20.7</v>
      </c>
      <c r="X17" s="98">
        <v>1.7</v>
      </c>
      <c r="Y17" s="98">
        <v>64.3</v>
      </c>
      <c r="Z17" s="98">
        <v>35.200000000000003</v>
      </c>
      <c r="AA17" s="98">
        <v>29.1</v>
      </c>
      <c r="AB17" s="98">
        <v>3.8</v>
      </c>
      <c r="AC17" s="98">
        <v>0</v>
      </c>
      <c r="AD17" s="98">
        <v>4.4000000000000004</v>
      </c>
      <c r="AE17" s="98">
        <v>1.5</v>
      </c>
      <c r="AF17" s="98">
        <v>9.3000000000000007</v>
      </c>
    </row>
    <row r="18" spans="1:32" s="73" customFormat="1" ht="12.75" customHeight="1">
      <c r="A18" s="644"/>
      <c r="B18" s="173" t="s">
        <v>146</v>
      </c>
      <c r="D18" s="173" t="s">
        <v>31</v>
      </c>
      <c r="G18" s="174">
        <v>100</v>
      </c>
      <c r="H18" s="175">
        <v>53.2</v>
      </c>
      <c r="I18" s="175">
        <v>12.3</v>
      </c>
      <c r="J18" s="175">
        <v>12.2</v>
      </c>
      <c r="K18" s="175">
        <v>3.4</v>
      </c>
      <c r="L18" s="175">
        <v>0.8</v>
      </c>
      <c r="M18" s="175">
        <v>2.2999999999999998</v>
      </c>
      <c r="N18" s="175">
        <v>4.8</v>
      </c>
      <c r="O18" s="143">
        <v>11</v>
      </c>
      <c r="P18" s="98">
        <v>46</v>
      </c>
      <c r="Q18" s="98">
        <v>14.6</v>
      </c>
      <c r="R18" s="98">
        <v>16.899999999999999</v>
      </c>
      <c r="S18" s="98">
        <v>14.4</v>
      </c>
      <c r="T18" s="98">
        <v>9.6999999999999993</v>
      </c>
      <c r="U18" s="98">
        <v>0.2</v>
      </c>
      <c r="V18" s="98">
        <v>6.6</v>
      </c>
      <c r="W18" s="98">
        <v>14.9</v>
      </c>
      <c r="X18" s="98">
        <v>1.2</v>
      </c>
      <c r="Y18" s="98">
        <v>54.1</v>
      </c>
      <c r="Z18" s="98">
        <v>29.1</v>
      </c>
      <c r="AA18" s="98">
        <v>25.1</v>
      </c>
      <c r="AB18" s="98">
        <v>3.2</v>
      </c>
      <c r="AC18" s="98" t="s">
        <v>139</v>
      </c>
      <c r="AD18" s="98">
        <v>4.0999999999999996</v>
      </c>
      <c r="AE18" s="98">
        <v>2.4</v>
      </c>
      <c r="AF18" s="98">
        <v>10.8</v>
      </c>
    </row>
    <row r="19" spans="1:32" s="73" customFormat="1" ht="12.75" customHeight="1">
      <c r="A19" s="644"/>
      <c r="D19" s="173" t="s">
        <v>32</v>
      </c>
      <c r="G19" s="174">
        <v>100</v>
      </c>
      <c r="H19" s="175">
        <v>49.5</v>
      </c>
      <c r="I19" s="175">
        <v>10.6</v>
      </c>
      <c r="J19" s="175">
        <v>12.7</v>
      </c>
      <c r="K19" s="175">
        <v>4.7</v>
      </c>
      <c r="L19" s="175">
        <v>1.4</v>
      </c>
      <c r="M19" s="175">
        <v>2.2999999999999998</v>
      </c>
      <c r="N19" s="175">
        <v>5</v>
      </c>
      <c r="O19" s="143">
        <v>13.7</v>
      </c>
      <c r="P19" s="98">
        <v>49.1</v>
      </c>
      <c r="Q19" s="98">
        <v>13</v>
      </c>
      <c r="R19" s="98">
        <v>17.7</v>
      </c>
      <c r="S19" s="98">
        <v>18.399999999999999</v>
      </c>
      <c r="T19" s="98">
        <v>7.6</v>
      </c>
      <c r="U19" s="98" t="s">
        <v>296</v>
      </c>
      <c r="V19" s="176">
        <v>4.2</v>
      </c>
      <c r="W19" s="98">
        <v>14.9</v>
      </c>
      <c r="X19" s="98">
        <v>1.8</v>
      </c>
      <c r="Y19" s="98">
        <v>48.5</v>
      </c>
      <c r="Z19" s="98">
        <v>28.1</v>
      </c>
      <c r="AA19" s="98">
        <v>20.399999999999999</v>
      </c>
      <c r="AB19" s="98">
        <v>4.0999999999999996</v>
      </c>
      <c r="AC19" s="98">
        <v>0.1</v>
      </c>
      <c r="AD19" s="98">
        <v>3.8</v>
      </c>
      <c r="AE19" s="98">
        <v>2.1</v>
      </c>
      <c r="AF19" s="98">
        <v>10.1</v>
      </c>
    </row>
    <row r="20" spans="1:32" s="73" customFormat="1" ht="17.25" customHeight="1">
      <c r="A20" s="644"/>
      <c r="E20" s="173" t="s">
        <v>77</v>
      </c>
      <c r="G20" s="174">
        <v>100</v>
      </c>
      <c r="H20" s="175">
        <v>35</v>
      </c>
      <c r="I20" s="175" t="s">
        <v>78</v>
      </c>
      <c r="J20" s="175" t="s">
        <v>78</v>
      </c>
      <c r="K20" s="175" t="s">
        <v>78</v>
      </c>
      <c r="L20" s="175">
        <v>3.8</v>
      </c>
      <c r="M20" s="175" t="s">
        <v>78</v>
      </c>
      <c r="N20" s="175" t="s">
        <v>78</v>
      </c>
      <c r="O20" s="143" t="s">
        <v>78</v>
      </c>
      <c r="P20" s="98">
        <v>61.2</v>
      </c>
      <c r="Q20" s="98" t="s">
        <v>78</v>
      </c>
      <c r="R20" s="98" t="s">
        <v>78</v>
      </c>
      <c r="S20" s="98" t="s">
        <v>78</v>
      </c>
      <c r="T20" s="98">
        <v>8.1999999999999993</v>
      </c>
      <c r="U20" s="98">
        <v>0.2</v>
      </c>
      <c r="V20" s="98">
        <v>5.5</v>
      </c>
      <c r="W20" s="98">
        <v>21.1</v>
      </c>
      <c r="X20" s="98">
        <v>0.9</v>
      </c>
      <c r="Y20" s="98">
        <v>38.1</v>
      </c>
      <c r="Z20" s="98">
        <v>23</v>
      </c>
      <c r="AA20" s="98">
        <v>15.1</v>
      </c>
      <c r="AB20" s="98">
        <v>4.8</v>
      </c>
      <c r="AC20" s="98">
        <v>0.4</v>
      </c>
      <c r="AD20" s="98">
        <v>3.1</v>
      </c>
      <c r="AE20" s="98">
        <v>3</v>
      </c>
      <c r="AF20" s="98">
        <v>2.9</v>
      </c>
    </row>
    <row r="21" spans="1:32" s="73" customFormat="1" ht="12.75" customHeight="1">
      <c r="A21" s="644"/>
      <c r="D21" s="173" t="s">
        <v>33</v>
      </c>
      <c r="E21" s="173" t="s">
        <v>138</v>
      </c>
      <c r="G21" s="174">
        <v>100</v>
      </c>
      <c r="H21" s="175">
        <v>38.6</v>
      </c>
      <c r="I21" s="175">
        <v>11.9</v>
      </c>
      <c r="J21" s="175">
        <v>12</v>
      </c>
      <c r="K21" s="175">
        <v>5.5</v>
      </c>
      <c r="L21" s="175">
        <v>1.7</v>
      </c>
      <c r="M21" s="175">
        <v>1.5</v>
      </c>
      <c r="N21" s="175">
        <v>8.6</v>
      </c>
      <c r="O21" s="143">
        <v>20.2</v>
      </c>
      <c r="P21" s="98">
        <v>59.7</v>
      </c>
      <c r="Q21" s="98">
        <v>13.3</v>
      </c>
      <c r="R21" s="98">
        <v>20.7</v>
      </c>
      <c r="S21" s="98">
        <v>25.7</v>
      </c>
      <c r="T21" s="98">
        <v>8.6999999999999993</v>
      </c>
      <c r="U21" s="98">
        <v>0.2</v>
      </c>
      <c r="V21" s="98">
        <v>7.1</v>
      </c>
      <c r="W21" s="98">
        <v>22</v>
      </c>
      <c r="X21" s="98">
        <v>1.2</v>
      </c>
      <c r="Y21" s="98">
        <v>35.1</v>
      </c>
      <c r="Z21" s="98">
        <v>21.5</v>
      </c>
      <c r="AA21" s="98">
        <v>13.5</v>
      </c>
      <c r="AB21" s="98">
        <v>4.3</v>
      </c>
      <c r="AC21" s="98">
        <v>0.4</v>
      </c>
      <c r="AD21" s="98">
        <v>2.2999999999999998</v>
      </c>
      <c r="AE21" s="98">
        <v>2.6</v>
      </c>
      <c r="AF21" s="98">
        <v>4.5999999999999996</v>
      </c>
    </row>
    <row r="22" spans="1:32" s="73" customFormat="1" ht="12.75" customHeight="1">
      <c r="A22" s="644"/>
      <c r="D22" s="173" t="s">
        <v>34</v>
      </c>
      <c r="G22" s="174">
        <v>100</v>
      </c>
      <c r="H22" s="175">
        <v>34.4</v>
      </c>
      <c r="I22" s="175" t="s">
        <v>78</v>
      </c>
      <c r="J22" s="175" t="s">
        <v>78</v>
      </c>
      <c r="K22" s="175" t="s">
        <v>78</v>
      </c>
      <c r="L22" s="175">
        <v>5.6</v>
      </c>
      <c r="M22" s="175" t="s">
        <v>78</v>
      </c>
      <c r="N22" s="175" t="s">
        <v>78</v>
      </c>
      <c r="O22" s="143" t="s">
        <v>78</v>
      </c>
      <c r="P22" s="98">
        <v>60</v>
      </c>
      <c r="Q22" s="98" t="s">
        <v>78</v>
      </c>
      <c r="R22" s="98" t="s">
        <v>78</v>
      </c>
      <c r="S22" s="98" t="s">
        <v>78</v>
      </c>
      <c r="T22" s="98">
        <v>8.1</v>
      </c>
      <c r="U22" s="98" t="s">
        <v>296</v>
      </c>
      <c r="V22" s="176">
        <v>4.5</v>
      </c>
      <c r="W22" s="98">
        <v>20.7</v>
      </c>
      <c r="X22" s="98">
        <v>1</v>
      </c>
      <c r="Y22" s="98">
        <v>38.200000000000003</v>
      </c>
      <c r="Z22" s="98">
        <v>23.5</v>
      </c>
      <c r="AA22" s="98">
        <v>14.6</v>
      </c>
      <c r="AB22" s="98">
        <v>5.3</v>
      </c>
      <c r="AC22" s="98">
        <v>0.5</v>
      </c>
      <c r="AD22" s="98">
        <v>3.6</v>
      </c>
      <c r="AE22" s="98">
        <v>3.9</v>
      </c>
      <c r="AF22" s="98">
        <v>2.2999999999999998</v>
      </c>
    </row>
    <row r="23" spans="1:32" s="73" customFormat="1" ht="12.75" customHeight="1">
      <c r="A23" s="644"/>
      <c r="D23" s="173" t="s">
        <v>35</v>
      </c>
      <c r="G23" s="174">
        <v>100</v>
      </c>
      <c r="H23" s="175">
        <v>32.299999999999997</v>
      </c>
      <c r="I23" s="175" t="s">
        <v>78</v>
      </c>
      <c r="J23" s="175" t="s">
        <v>78</v>
      </c>
      <c r="K23" s="175" t="s">
        <v>78</v>
      </c>
      <c r="L23" s="175">
        <v>4</v>
      </c>
      <c r="M23" s="175" t="s">
        <v>78</v>
      </c>
      <c r="N23" s="175" t="s">
        <v>78</v>
      </c>
      <c r="O23" s="143" t="s">
        <v>78</v>
      </c>
      <c r="P23" s="98">
        <v>63.8</v>
      </c>
      <c r="Q23" s="98" t="s">
        <v>78</v>
      </c>
      <c r="R23" s="98" t="s">
        <v>78</v>
      </c>
      <c r="S23" s="98" t="s">
        <v>78</v>
      </c>
      <c r="T23" s="98">
        <v>8</v>
      </c>
      <c r="U23" s="98">
        <v>0.2</v>
      </c>
      <c r="V23" s="98">
        <v>5.0999999999999996</v>
      </c>
      <c r="W23" s="98">
        <v>20.6</v>
      </c>
      <c r="X23" s="98">
        <v>0.7</v>
      </c>
      <c r="Y23" s="98">
        <v>40.9</v>
      </c>
      <c r="Z23" s="98">
        <v>23.8</v>
      </c>
      <c r="AA23" s="98">
        <v>17.100000000000001</v>
      </c>
      <c r="AB23" s="98">
        <v>4.9000000000000004</v>
      </c>
      <c r="AC23" s="98">
        <v>0.3</v>
      </c>
      <c r="AD23" s="98">
        <v>3.3</v>
      </c>
      <c r="AE23" s="98">
        <v>2.6</v>
      </c>
      <c r="AF23" s="98">
        <v>1.9</v>
      </c>
    </row>
    <row r="24" spans="1:32" s="73" customFormat="1" ht="18" customHeight="1">
      <c r="A24" s="644"/>
      <c r="B24" s="173" t="s">
        <v>147</v>
      </c>
      <c r="E24" s="173" t="s">
        <v>77</v>
      </c>
      <c r="G24" s="174">
        <v>100</v>
      </c>
      <c r="H24" s="175" t="s">
        <v>78</v>
      </c>
      <c r="I24" s="175" t="s">
        <v>78</v>
      </c>
      <c r="J24" s="175" t="s">
        <v>78</v>
      </c>
      <c r="K24" s="175" t="s">
        <v>78</v>
      </c>
      <c r="L24" s="175" t="s">
        <v>78</v>
      </c>
      <c r="M24" s="175" t="s">
        <v>78</v>
      </c>
      <c r="N24" s="175" t="s">
        <v>78</v>
      </c>
      <c r="O24" s="143" t="s">
        <v>78</v>
      </c>
      <c r="P24" s="98" t="s">
        <v>78</v>
      </c>
      <c r="Q24" s="98" t="s">
        <v>78</v>
      </c>
      <c r="R24" s="98" t="s">
        <v>78</v>
      </c>
      <c r="S24" s="98" t="s">
        <v>78</v>
      </c>
      <c r="T24" s="98">
        <v>5.5</v>
      </c>
      <c r="U24" s="98">
        <v>0.9</v>
      </c>
      <c r="V24" s="98">
        <v>2.6</v>
      </c>
      <c r="W24" s="98">
        <v>13.1</v>
      </c>
      <c r="X24" s="98">
        <v>0.2</v>
      </c>
      <c r="Y24" s="98">
        <v>53.6</v>
      </c>
      <c r="Z24" s="98">
        <v>29.6</v>
      </c>
      <c r="AA24" s="98">
        <v>24</v>
      </c>
      <c r="AB24" s="98">
        <v>3.4</v>
      </c>
      <c r="AC24" s="98">
        <v>0.3</v>
      </c>
      <c r="AD24" s="98">
        <v>1.9</v>
      </c>
      <c r="AE24" s="98">
        <v>1.6</v>
      </c>
      <c r="AF24" s="98">
        <v>0.9</v>
      </c>
    </row>
    <row r="25" spans="1:32" s="73" customFormat="1" ht="12.75" customHeight="1">
      <c r="A25" s="644"/>
      <c r="B25" s="173" t="s">
        <v>148</v>
      </c>
      <c r="D25" s="173" t="s">
        <v>36</v>
      </c>
      <c r="E25" s="173" t="s">
        <v>138</v>
      </c>
      <c r="G25" s="174">
        <v>100</v>
      </c>
      <c r="H25" s="175" t="s">
        <v>78</v>
      </c>
      <c r="I25" s="175" t="s">
        <v>78</v>
      </c>
      <c r="J25" s="175" t="s">
        <v>78</v>
      </c>
      <c r="K25" s="175" t="s">
        <v>78</v>
      </c>
      <c r="L25" s="175" t="s">
        <v>78</v>
      </c>
      <c r="M25" s="175" t="s">
        <v>78</v>
      </c>
      <c r="N25" s="175" t="s">
        <v>78</v>
      </c>
      <c r="O25" s="143" t="s">
        <v>78</v>
      </c>
      <c r="P25" s="98" t="s">
        <v>78</v>
      </c>
      <c r="Q25" s="98" t="s">
        <v>78</v>
      </c>
      <c r="R25" s="98" t="s">
        <v>78</v>
      </c>
      <c r="S25" s="98" t="s">
        <v>78</v>
      </c>
      <c r="T25" s="98">
        <v>6</v>
      </c>
      <c r="U25" s="98">
        <v>0.3</v>
      </c>
      <c r="V25" s="98">
        <v>3.8</v>
      </c>
      <c r="W25" s="98">
        <v>19.8</v>
      </c>
      <c r="X25" s="98">
        <v>0.3</v>
      </c>
      <c r="Y25" s="98">
        <v>46</v>
      </c>
      <c r="Z25" s="98">
        <v>25.1</v>
      </c>
      <c r="AA25" s="98">
        <v>20.9</v>
      </c>
      <c r="AB25" s="98">
        <v>3.5</v>
      </c>
      <c r="AC25" s="98">
        <v>0.1</v>
      </c>
      <c r="AD25" s="98">
        <v>2.2999999999999998</v>
      </c>
      <c r="AE25" s="98">
        <v>1.9</v>
      </c>
      <c r="AF25" s="98">
        <v>1.1000000000000001</v>
      </c>
    </row>
    <row r="26" spans="1:32" s="73" customFormat="1" ht="12.75" customHeight="1">
      <c r="A26" s="644"/>
      <c r="B26" s="173" t="s">
        <v>143</v>
      </c>
      <c r="D26" s="173" t="s">
        <v>37</v>
      </c>
      <c r="G26" s="174">
        <v>100</v>
      </c>
      <c r="H26" s="175" t="s">
        <v>78</v>
      </c>
      <c r="I26" s="175" t="s">
        <v>78</v>
      </c>
      <c r="J26" s="175" t="s">
        <v>78</v>
      </c>
      <c r="K26" s="175" t="s">
        <v>78</v>
      </c>
      <c r="L26" s="175" t="s">
        <v>78</v>
      </c>
      <c r="M26" s="175" t="s">
        <v>78</v>
      </c>
      <c r="N26" s="175" t="s">
        <v>78</v>
      </c>
      <c r="O26" s="143" t="s">
        <v>78</v>
      </c>
      <c r="P26" s="98" t="s">
        <v>78</v>
      </c>
      <c r="Q26" s="98" t="s">
        <v>78</v>
      </c>
      <c r="R26" s="98" t="s">
        <v>78</v>
      </c>
      <c r="S26" s="98" t="s">
        <v>78</v>
      </c>
      <c r="T26" s="98">
        <v>5.8</v>
      </c>
      <c r="U26" s="98" t="s">
        <v>296</v>
      </c>
      <c r="V26" s="176">
        <v>1.3</v>
      </c>
      <c r="W26" s="98">
        <v>7.5</v>
      </c>
      <c r="X26" s="98">
        <v>0.1</v>
      </c>
      <c r="Y26" s="98">
        <v>54.1</v>
      </c>
      <c r="Z26" s="98">
        <v>31.1</v>
      </c>
      <c r="AA26" s="98">
        <v>23</v>
      </c>
      <c r="AB26" s="98">
        <v>3.8</v>
      </c>
      <c r="AC26" s="98">
        <v>0.3</v>
      </c>
      <c r="AD26" s="98">
        <v>1.7</v>
      </c>
      <c r="AE26" s="98">
        <v>1.4</v>
      </c>
      <c r="AF26" s="98">
        <v>0.9</v>
      </c>
    </row>
    <row r="27" spans="1:32" s="73" customFormat="1" ht="12.75" customHeight="1">
      <c r="A27" s="644"/>
      <c r="B27" s="173" t="s">
        <v>146</v>
      </c>
      <c r="D27" s="173" t="s">
        <v>38</v>
      </c>
      <c r="G27" s="174">
        <v>100</v>
      </c>
      <c r="H27" s="175" t="s">
        <v>78</v>
      </c>
      <c r="I27" s="175" t="s">
        <v>78</v>
      </c>
      <c r="J27" s="175" t="s">
        <v>78</v>
      </c>
      <c r="K27" s="175" t="s">
        <v>78</v>
      </c>
      <c r="L27" s="175" t="s">
        <v>78</v>
      </c>
      <c r="M27" s="175" t="s">
        <v>78</v>
      </c>
      <c r="N27" s="175" t="s">
        <v>78</v>
      </c>
      <c r="O27" s="143" t="s">
        <v>78</v>
      </c>
      <c r="P27" s="98" t="s">
        <v>78</v>
      </c>
      <c r="Q27" s="98" t="s">
        <v>78</v>
      </c>
      <c r="R27" s="98" t="s">
        <v>78</v>
      </c>
      <c r="S27" s="98" t="s">
        <v>78</v>
      </c>
      <c r="T27" s="98">
        <v>4.8</v>
      </c>
      <c r="U27" s="98">
        <v>1.4</v>
      </c>
      <c r="V27" s="98">
        <v>2.6</v>
      </c>
      <c r="W27" s="98">
        <v>12.2</v>
      </c>
      <c r="X27" s="98">
        <v>0.4</v>
      </c>
      <c r="Y27" s="98">
        <v>60.4</v>
      </c>
      <c r="Z27" s="98">
        <v>32.4</v>
      </c>
      <c r="AA27" s="98">
        <v>28</v>
      </c>
      <c r="AB27" s="98">
        <v>3.1</v>
      </c>
      <c r="AC27" s="98">
        <v>0.4</v>
      </c>
      <c r="AD27" s="98">
        <v>1.7</v>
      </c>
      <c r="AE27" s="98">
        <v>1.5</v>
      </c>
      <c r="AF27" s="98">
        <v>0.7</v>
      </c>
    </row>
    <row r="28" spans="1:32" s="73" customFormat="1" ht="6" customHeight="1" thickBot="1">
      <c r="A28" s="644"/>
      <c r="B28" s="99"/>
      <c r="C28" s="99"/>
      <c r="D28" s="99"/>
      <c r="E28" s="99"/>
      <c r="F28" s="99"/>
      <c r="G28" s="177"/>
      <c r="H28" s="99"/>
      <c r="I28" s="99"/>
      <c r="J28" s="99"/>
      <c r="K28" s="99"/>
      <c r="L28" s="99"/>
      <c r="M28" s="99"/>
      <c r="N28" s="99"/>
      <c r="O28" s="99"/>
      <c r="P28" s="101"/>
      <c r="Q28" s="101"/>
      <c r="R28" s="101"/>
      <c r="S28" s="101"/>
      <c r="T28" s="101"/>
      <c r="U28" s="101"/>
      <c r="V28" s="101"/>
      <c r="W28" s="101"/>
      <c r="X28" s="101"/>
      <c r="Y28" s="101"/>
      <c r="Z28" s="101"/>
      <c r="AA28" s="101"/>
      <c r="AB28" s="101"/>
      <c r="AC28" s="101"/>
      <c r="AD28" s="101"/>
      <c r="AE28" s="101"/>
      <c r="AF28" s="101"/>
    </row>
    <row r="29" spans="1:32" s="73" customFormat="1" ht="8.25" customHeight="1">
      <c r="A29" s="644"/>
    </row>
    <row r="30" spans="1:32" s="73" customFormat="1" ht="8.25" customHeight="1" thickBot="1">
      <c r="A30" s="644"/>
    </row>
    <row r="31" spans="1:32" s="79" customFormat="1" ht="24" customHeight="1">
      <c r="A31" s="644"/>
      <c r="B31" s="75"/>
      <c r="C31" s="75"/>
      <c r="D31" s="75"/>
      <c r="E31" s="75"/>
      <c r="F31" s="75"/>
      <c r="G31" s="648" t="s">
        <v>297</v>
      </c>
      <c r="H31" s="615"/>
      <c r="I31" s="615"/>
      <c r="J31" s="615"/>
      <c r="K31" s="635"/>
      <c r="L31" s="641" t="s">
        <v>298</v>
      </c>
      <c r="M31" s="649" t="s">
        <v>299</v>
      </c>
      <c r="N31" s="614" t="s">
        <v>163</v>
      </c>
      <c r="O31" s="635"/>
      <c r="P31" s="636" t="s">
        <v>173</v>
      </c>
      <c r="Q31" s="636" t="s">
        <v>300</v>
      </c>
      <c r="R31" s="632" t="s">
        <v>164</v>
      </c>
      <c r="S31" s="645" t="s">
        <v>165</v>
      </c>
      <c r="T31" s="641" t="s">
        <v>301</v>
      </c>
      <c r="U31" s="641" t="s">
        <v>302</v>
      </c>
      <c r="V31" s="614" t="s">
        <v>166</v>
      </c>
      <c r="W31" s="615"/>
      <c r="X31" s="615"/>
      <c r="Y31" s="615"/>
      <c r="Z31" s="84"/>
      <c r="AA31" s="84"/>
      <c r="AB31" s="84"/>
      <c r="AC31" s="84"/>
    </row>
    <row r="32" spans="1:32" s="79" customFormat="1" ht="21" customHeight="1">
      <c r="A32" s="644"/>
      <c r="G32" s="83"/>
      <c r="H32" s="83"/>
      <c r="I32" s="85" t="s">
        <v>125</v>
      </c>
      <c r="J32" s="86"/>
      <c r="K32" s="144"/>
      <c r="L32" s="639"/>
      <c r="M32" s="633"/>
      <c r="N32" s="617" t="s">
        <v>167</v>
      </c>
      <c r="O32" s="642" t="s">
        <v>168</v>
      </c>
      <c r="P32" s="637"/>
      <c r="Q32" s="637"/>
      <c r="R32" s="633"/>
      <c r="S32" s="646"/>
      <c r="T32" s="639"/>
      <c r="U32" s="639"/>
      <c r="V32" s="639" t="s">
        <v>169</v>
      </c>
      <c r="W32" s="639" t="s">
        <v>170</v>
      </c>
      <c r="X32" s="639" t="s">
        <v>171</v>
      </c>
      <c r="Y32" s="630" t="s">
        <v>172</v>
      </c>
      <c r="Z32" s="102"/>
      <c r="AA32" s="102"/>
      <c r="AB32" s="102"/>
      <c r="AC32" s="102"/>
    </row>
    <row r="33" spans="1:29" s="79" customFormat="1" ht="21" customHeight="1">
      <c r="A33" s="644"/>
      <c r="G33" s="83"/>
      <c r="H33" s="88" t="s">
        <v>127</v>
      </c>
      <c r="I33" s="83"/>
      <c r="J33" s="88" t="s">
        <v>128</v>
      </c>
      <c r="K33" s="650" t="s">
        <v>206</v>
      </c>
      <c r="L33" s="639"/>
      <c r="M33" s="633"/>
      <c r="N33" s="618"/>
      <c r="O33" s="618"/>
      <c r="P33" s="637"/>
      <c r="Q33" s="637"/>
      <c r="R33" s="633"/>
      <c r="S33" s="646"/>
      <c r="T33" s="639"/>
      <c r="U33" s="639"/>
      <c r="V33" s="639"/>
      <c r="W33" s="639" t="s">
        <v>149</v>
      </c>
      <c r="X33" s="639" t="s">
        <v>150</v>
      </c>
      <c r="Y33" s="630"/>
      <c r="Z33" s="102"/>
      <c r="AA33" s="102"/>
      <c r="AB33" s="102"/>
      <c r="AC33" s="102"/>
    </row>
    <row r="34" spans="1:29" s="79" customFormat="1" ht="21" customHeight="1">
      <c r="A34" s="644"/>
      <c r="B34" s="169" t="s">
        <v>129</v>
      </c>
      <c r="C34" s="169"/>
      <c r="D34" s="169"/>
      <c r="E34" s="169"/>
      <c r="F34" s="169"/>
      <c r="G34" s="88" t="s">
        <v>77</v>
      </c>
      <c r="H34" s="88" t="s">
        <v>130</v>
      </c>
      <c r="I34" s="88" t="s">
        <v>77</v>
      </c>
      <c r="J34" s="88" t="s">
        <v>131</v>
      </c>
      <c r="K34" s="639"/>
      <c r="L34" s="639"/>
      <c r="M34" s="633"/>
      <c r="N34" s="618"/>
      <c r="O34" s="618"/>
      <c r="P34" s="637"/>
      <c r="Q34" s="637"/>
      <c r="R34" s="633"/>
      <c r="S34" s="646"/>
      <c r="T34" s="639"/>
      <c r="U34" s="639"/>
      <c r="V34" s="639"/>
      <c r="W34" s="639"/>
      <c r="X34" s="639"/>
      <c r="Y34" s="630"/>
      <c r="Z34" s="102"/>
      <c r="AA34" s="102"/>
      <c r="AB34" s="102"/>
      <c r="AC34" s="102"/>
    </row>
    <row r="35" spans="1:29" s="79" customFormat="1" ht="21" customHeight="1">
      <c r="A35" s="644"/>
      <c r="G35" s="83"/>
      <c r="H35" s="88" t="s">
        <v>132</v>
      </c>
      <c r="I35" s="83"/>
      <c r="J35" s="88" t="s">
        <v>132</v>
      </c>
      <c r="K35" s="639"/>
      <c r="L35" s="639"/>
      <c r="M35" s="633"/>
      <c r="N35" s="618"/>
      <c r="O35" s="618"/>
      <c r="P35" s="637"/>
      <c r="Q35" s="637"/>
      <c r="R35" s="633"/>
      <c r="S35" s="646"/>
      <c r="T35" s="639"/>
      <c r="U35" s="639"/>
      <c r="V35" s="639"/>
      <c r="W35" s="639" t="s">
        <v>151</v>
      </c>
      <c r="X35" s="639" t="s">
        <v>152</v>
      </c>
      <c r="Y35" s="630"/>
      <c r="Z35" s="102"/>
      <c r="AA35" s="102"/>
      <c r="AB35" s="102"/>
      <c r="AC35" s="102"/>
    </row>
    <row r="36" spans="1:29" s="79" customFormat="1" ht="21" customHeight="1">
      <c r="A36" s="644"/>
      <c r="G36" s="83"/>
      <c r="H36" s="88" t="s">
        <v>133</v>
      </c>
      <c r="I36" s="83"/>
      <c r="J36" s="88" t="s">
        <v>133</v>
      </c>
      <c r="K36" s="639"/>
      <c r="L36" s="639"/>
      <c r="M36" s="633"/>
      <c r="N36" s="618"/>
      <c r="O36" s="618"/>
      <c r="P36" s="637"/>
      <c r="Q36" s="637"/>
      <c r="R36" s="633"/>
      <c r="S36" s="646"/>
      <c r="T36" s="639"/>
      <c r="U36" s="639"/>
      <c r="V36" s="639"/>
      <c r="W36" s="639"/>
      <c r="X36" s="639"/>
      <c r="Y36" s="630"/>
      <c r="Z36" s="102"/>
      <c r="AA36" s="102"/>
      <c r="AB36" s="102"/>
      <c r="AC36" s="102"/>
    </row>
    <row r="37" spans="1:29" s="79" customFormat="1" ht="21" customHeight="1">
      <c r="A37" s="644"/>
      <c r="B37" s="92"/>
      <c r="C37" s="92"/>
      <c r="D37" s="92"/>
      <c r="E37" s="92"/>
      <c r="F37" s="92"/>
      <c r="G37" s="96" t="s">
        <v>135</v>
      </c>
      <c r="H37" s="96" t="s">
        <v>135</v>
      </c>
      <c r="I37" s="96" t="s">
        <v>135</v>
      </c>
      <c r="J37" s="96" t="s">
        <v>135</v>
      </c>
      <c r="K37" s="94" t="s">
        <v>135</v>
      </c>
      <c r="L37" s="640"/>
      <c r="M37" s="634"/>
      <c r="N37" s="619"/>
      <c r="O37" s="619"/>
      <c r="P37" s="638"/>
      <c r="Q37" s="638"/>
      <c r="R37" s="634"/>
      <c r="S37" s="647"/>
      <c r="T37" s="640"/>
      <c r="U37" s="640"/>
      <c r="V37" s="640"/>
      <c r="W37" s="640" t="s">
        <v>153</v>
      </c>
      <c r="X37" s="640" t="s">
        <v>154</v>
      </c>
      <c r="Y37" s="631"/>
      <c r="Z37" s="102"/>
      <c r="AA37" s="102"/>
      <c r="AB37" s="102"/>
      <c r="AC37" s="102"/>
    </row>
    <row r="38" spans="1:29" s="73" customFormat="1" ht="6.75" customHeight="1">
      <c r="A38" s="644"/>
      <c r="G38" s="145" t="s">
        <v>136</v>
      </c>
      <c r="H38" s="126" t="s">
        <v>136</v>
      </c>
      <c r="I38" s="126" t="s">
        <v>136</v>
      </c>
      <c r="J38" s="142"/>
      <c r="K38" s="178"/>
      <c r="L38" s="142"/>
      <c r="T38" s="97" t="s">
        <v>155</v>
      </c>
      <c r="Z38" s="142"/>
    </row>
    <row r="39" spans="1:29" s="73" customFormat="1" ht="12.75" customHeight="1">
      <c r="A39" s="644"/>
      <c r="B39" s="97" t="s">
        <v>47</v>
      </c>
      <c r="D39" s="173" t="s">
        <v>137</v>
      </c>
      <c r="E39" s="173" t="s">
        <v>138</v>
      </c>
      <c r="F39" s="199"/>
      <c r="G39" s="98" t="s">
        <v>285</v>
      </c>
      <c r="H39" s="98" t="s">
        <v>285</v>
      </c>
      <c r="I39" s="98" t="s">
        <v>285</v>
      </c>
      <c r="J39" s="98" t="s">
        <v>285</v>
      </c>
      <c r="K39" s="98" t="s">
        <v>285</v>
      </c>
      <c r="L39" s="98">
        <v>0.2</v>
      </c>
      <c r="M39" s="98">
        <v>0.1</v>
      </c>
      <c r="N39" s="176">
        <v>2.1</v>
      </c>
      <c r="O39" s="176">
        <v>0.7</v>
      </c>
      <c r="P39" s="98" t="s">
        <v>285</v>
      </c>
      <c r="Q39" s="98" t="s">
        <v>285</v>
      </c>
      <c r="R39" s="176">
        <v>0.5</v>
      </c>
      <c r="S39" s="98" t="s">
        <v>285</v>
      </c>
      <c r="T39" s="176" t="s">
        <v>139</v>
      </c>
      <c r="U39" s="98" t="s">
        <v>285</v>
      </c>
      <c r="V39" s="176">
        <v>1.5</v>
      </c>
      <c r="W39" s="176" t="s">
        <v>139</v>
      </c>
      <c r="X39" s="176">
        <v>1.2</v>
      </c>
      <c r="Y39" s="176">
        <v>3.6</v>
      </c>
      <c r="Z39" s="98"/>
      <c r="AA39" s="179"/>
      <c r="AB39" s="180"/>
      <c r="AC39" s="180"/>
    </row>
    <row r="40" spans="1:29" s="73" customFormat="1" ht="17.25" customHeight="1">
      <c r="A40" s="644"/>
      <c r="E40" s="173" t="s">
        <v>77</v>
      </c>
      <c r="F40" s="199"/>
      <c r="G40" s="98" t="s">
        <v>285</v>
      </c>
      <c r="H40" s="98" t="s">
        <v>285</v>
      </c>
      <c r="I40" s="98" t="s">
        <v>285</v>
      </c>
      <c r="J40" s="98" t="s">
        <v>285</v>
      </c>
      <c r="K40" s="98" t="s">
        <v>285</v>
      </c>
      <c r="L40" s="98">
        <v>4.0999999999999996</v>
      </c>
      <c r="M40" s="98">
        <v>5.0999999999999996</v>
      </c>
      <c r="N40" s="176">
        <v>3.9</v>
      </c>
      <c r="O40" s="176">
        <v>0.5</v>
      </c>
      <c r="P40" s="176">
        <v>0</v>
      </c>
      <c r="Q40" s="176" t="s">
        <v>139</v>
      </c>
      <c r="R40" s="176">
        <v>0.5</v>
      </c>
      <c r="S40" s="176">
        <v>3.3</v>
      </c>
      <c r="T40" s="176">
        <v>0.3</v>
      </c>
      <c r="U40" s="176">
        <v>0</v>
      </c>
      <c r="V40" s="176">
        <v>3.8</v>
      </c>
      <c r="W40" s="176">
        <v>0.1</v>
      </c>
      <c r="X40" s="176">
        <v>0.3</v>
      </c>
      <c r="Y40" s="176">
        <v>3.9</v>
      </c>
      <c r="Z40" s="98"/>
      <c r="AA40" s="180"/>
      <c r="AB40" s="180"/>
      <c r="AC40" s="180"/>
    </row>
    <row r="41" spans="1:29" s="73" customFormat="1" ht="12.75" customHeight="1">
      <c r="A41" s="644"/>
      <c r="B41" s="173" t="s">
        <v>140</v>
      </c>
      <c r="D41" s="173" t="s">
        <v>141</v>
      </c>
      <c r="E41" s="173" t="s">
        <v>138</v>
      </c>
      <c r="F41" s="199"/>
      <c r="G41" s="98" t="s">
        <v>285</v>
      </c>
      <c r="H41" s="98" t="s">
        <v>285</v>
      </c>
      <c r="I41" s="98" t="s">
        <v>285</v>
      </c>
      <c r="J41" s="98" t="s">
        <v>285</v>
      </c>
      <c r="K41" s="98" t="s">
        <v>285</v>
      </c>
      <c r="L41" s="98">
        <v>2.1</v>
      </c>
      <c r="M41" s="98">
        <v>4</v>
      </c>
      <c r="N41" s="176">
        <v>3.7</v>
      </c>
      <c r="O41" s="176">
        <v>0.5</v>
      </c>
      <c r="P41" s="176">
        <v>0</v>
      </c>
      <c r="Q41" s="176" t="s">
        <v>139</v>
      </c>
      <c r="R41" s="176">
        <v>0.5</v>
      </c>
      <c r="S41" s="176">
        <v>3.3</v>
      </c>
      <c r="T41" s="176">
        <v>0.2</v>
      </c>
      <c r="U41" s="176" t="s">
        <v>139</v>
      </c>
      <c r="V41" s="176">
        <v>3.9</v>
      </c>
      <c r="W41" s="176">
        <v>0</v>
      </c>
      <c r="X41" s="176">
        <v>0.6</v>
      </c>
      <c r="Y41" s="176">
        <v>4.0999999999999996</v>
      </c>
      <c r="Z41" s="98"/>
      <c r="AA41" s="180"/>
      <c r="AB41" s="180"/>
      <c r="AC41" s="180"/>
    </row>
    <row r="42" spans="1:29" s="73" customFormat="1" ht="12.75" customHeight="1">
      <c r="A42" s="644"/>
      <c r="D42" s="173" t="s">
        <v>142</v>
      </c>
      <c r="F42" s="199"/>
      <c r="G42" s="98" t="s">
        <v>285</v>
      </c>
      <c r="H42" s="98" t="s">
        <v>285</v>
      </c>
      <c r="I42" s="98" t="s">
        <v>285</v>
      </c>
      <c r="J42" s="98" t="s">
        <v>285</v>
      </c>
      <c r="K42" s="98" t="s">
        <v>285</v>
      </c>
      <c r="L42" s="98">
        <v>3.4</v>
      </c>
      <c r="M42" s="98">
        <v>3.4</v>
      </c>
      <c r="N42" s="176">
        <v>4</v>
      </c>
      <c r="O42" s="176">
        <v>0.6</v>
      </c>
      <c r="P42" s="176">
        <v>0</v>
      </c>
      <c r="Q42" s="176" t="s">
        <v>139</v>
      </c>
      <c r="R42" s="176">
        <v>0.6</v>
      </c>
      <c r="S42" s="98" t="s">
        <v>285</v>
      </c>
      <c r="T42" s="176">
        <v>0.3</v>
      </c>
      <c r="U42" s="176" t="s">
        <v>139</v>
      </c>
      <c r="V42" s="176">
        <v>3.4</v>
      </c>
      <c r="W42" s="176">
        <v>0</v>
      </c>
      <c r="X42" s="176">
        <v>0.4</v>
      </c>
      <c r="Y42" s="176">
        <v>3.8</v>
      </c>
      <c r="Z42" s="98"/>
      <c r="AA42" s="180"/>
      <c r="AB42" s="180"/>
      <c r="AC42" s="180"/>
    </row>
    <row r="43" spans="1:29" s="73" customFormat="1" ht="12.75" customHeight="1">
      <c r="A43" s="644"/>
      <c r="B43" s="173" t="s">
        <v>143</v>
      </c>
      <c r="D43" s="173" t="s">
        <v>144</v>
      </c>
      <c r="F43" s="199"/>
      <c r="G43" s="98" t="s">
        <v>285</v>
      </c>
      <c r="H43" s="98" t="s">
        <v>285</v>
      </c>
      <c r="I43" s="98" t="s">
        <v>285</v>
      </c>
      <c r="J43" s="98" t="s">
        <v>285</v>
      </c>
      <c r="K43" s="98" t="s">
        <v>285</v>
      </c>
      <c r="L43" s="98">
        <v>4.3</v>
      </c>
      <c r="M43" s="98">
        <v>4.7</v>
      </c>
      <c r="N43" s="176">
        <v>4.5</v>
      </c>
      <c r="O43" s="176">
        <v>0.5</v>
      </c>
      <c r="P43" s="176" t="s">
        <v>139</v>
      </c>
      <c r="Q43" s="176" t="s">
        <v>139</v>
      </c>
      <c r="R43" s="176">
        <v>0.3</v>
      </c>
      <c r="S43" s="98" t="s">
        <v>285</v>
      </c>
      <c r="T43" s="176">
        <v>0.1</v>
      </c>
      <c r="U43" s="176">
        <v>0</v>
      </c>
      <c r="V43" s="176">
        <v>4.0999999999999996</v>
      </c>
      <c r="W43" s="176">
        <v>0.1</v>
      </c>
      <c r="X43" s="176">
        <v>0.3</v>
      </c>
      <c r="Y43" s="176">
        <v>3.6</v>
      </c>
      <c r="Z43" s="98"/>
      <c r="AA43" s="180"/>
      <c r="AB43" s="180"/>
      <c r="AC43" s="180"/>
    </row>
    <row r="44" spans="1:29" s="73" customFormat="1" ht="12.75" customHeight="1">
      <c r="A44" s="644"/>
      <c r="D44" s="173" t="s">
        <v>145</v>
      </c>
      <c r="F44" s="199"/>
      <c r="G44" s="98" t="s">
        <v>285</v>
      </c>
      <c r="H44" s="98" t="s">
        <v>285</v>
      </c>
      <c r="I44" s="98" t="s">
        <v>285</v>
      </c>
      <c r="J44" s="98" t="s">
        <v>285</v>
      </c>
      <c r="K44" s="98" t="s">
        <v>285</v>
      </c>
      <c r="L44" s="98">
        <v>4.7</v>
      </c>
      <c r="M44" s="98">
        <v>5.0999999999999996</v>
      </c>
      <c r="N44" s="176">
        <v>4</v>
      </c>
      <c r="O44" s="176">
        <v>0.4</v>
      </c>
      <c r="P44" s="176" t="s">
        <v>139</v>
      </c>
      <c r="Q44" s="176" t="s">
        <v>139</v>
      </c>
      <c r="R44" s="176">
        <v>0.5</v>
      </c>
      <c r="S44" s="98" t="s">
        <v>285</v>
      </c>
      <c r="T44" s="176">
        <v>0.1</v>
      </c>
      <c r="U44" s="176">
        <v>0</v>
      </c>
      <c r="V44" s="98">
        <v>4.0999999999999996</v>
      </c>
      <c r="W44" s="176">
        <v>0.1</v>
      </c>
      <c r="X44" s="176">
        <v>0.3</v>
      </c>
      <c r="Y44" s="176">
        <v>3.7</v>
      </c>
      <c r="Z44" s="98"/>
      <c r="AA44" s="179"/>
      <c r="AB44" s="180"/>
      <c r="AC44" s="180"/>
    </row>
    <row r="45" spans="1:29" s="73" customFormat="1" ht="12.75" customHeight="1">
      <c r="A45" s="644"/>
      <c r="B45" s="173" t="s">
        <v>146</v>
      </c>
      <c r="D45" s="173" t="s">
        <v>31</v>
      </c>
      <c r="F45" s="199"/>
      <c r="G45" s="98" t="s">
        <v>285</v>
      </c>
      <c r="H45" s="98" t="s">
        <v>285</v>
      </c>
      <c r="I45" s="98" t="s">
        <v>285</v>
      </c>
      <c r="J45" s="98" t="s">
        <v>285</v>
      </c>
      <c r="K45" s="98" t="s">
        <v>285</v>
      </c>
      <c r="L45" s="98">
        <v>5</v>
      </c>
      <c r="M45" s="98">
        <v>6.3</v>
      </c>
      <c r="N45" s="176">
        <v>3.8</v>
      </c>
      <c r="O45" s="176">
        <v>0.4</v>
      </c>
      <c r="P45" s="176" t="s">
        <v>139</v>
      </c>
      <c r="Q45" s="176" t="s">
        <v>139</v>
      </c>
      <c r="R45" s="176">
        <v>0.7</v>
      </c>
      <c r="S45" s="98" t="s">
        <v>285</v>
      </c>
      <c r="T45" s="176">
        <v>0.2</v>
      </c>
      <c r="U45" s="176">
        <v>0</v>
      </c>
      <c r="V45" s="98">
        <v>3.7</v>
      </c>
      <c r="W45" s="176">
        <v>0.1</v>
      </c>
      <c r="X45" s="176">
        <v>0.1</v>
      </c>
      <c r="Y45" s="176">
        <v>3.8</v>
      </c>
      <c r="Z45" s="98"/>
      <c r="AA45" s="179"/>
      <c r="AB45" s="180"/>
      <c r="AC45" s="180"/>
    </row>
    <row r="46" spans="1:29" s="73" customFormat="1" ht="12.75" customHeight="1">
      <c r="A46" s="644"/>
      <c r="D46" s="173" t="s">
        <v>32</v>
      </c>
      <c r="F46" s="199"/>
      <c r="G46" s="98" t="s">
        <v>285</v>
      </c>
      <c r="H46" s="98" t="s">
        <v>285</v>
      </c>
      <c r="I46" s="98" t="s">
        <v>285</v>
      </c>
      <c r="J46" s="98" t="s">
        <v>285</v>
      </c>
      <c r="K46" s="98" t="s">
        <v>285</v>
      </c>
      <c r="L46" s="98">
        <v>4.9000000000000004</v>
      </c>
      <c r="M46" s="98">
        <v>6.9</v>
      </c>
      <c r="N46" s="176">
        <v>3.2</v>
      </c>
      <c r="O46" s="176">
        <v>0.4</v>
      </c>
      <c r="P46" s="176" t="s">
        <v>139</v>
      </c>
      <c r="Q46" s="176" t="s">
        <v>139</v>
      </c>
      <c r="R46" s="176">
        <v>0.4</v>
      </c>
      <c r="S46" s="98" t="s">
        <v>285</v>
      </c>
      <c r="T46" s="176">
        <v>0.7</v>
      </c>
      <c r="U46" s="176">
        <v>0.1</v>
      </c>
      <c r="V46" s="98">
        <v>3.6</v>
      </c>
      <c r="W46" s="176">
        <v>0.1</v>
      </c>
      <c r="X46" s="176">
        <v>0.2</v>
      </c>
      <c r="Y46" s="176">
        <v>4.4000000000000004</v>
      </c>
      <c r="Z46" s="98"/>
      <c r="AA46" s="180"/>
      <c r="AB46" s="180"/>
      <c r="AC46" s="180"/>
    </row>
    <row r="47" spans="1:29" s="73" customFormat="1" ht="18" customHeight="1">
      <c r="A47" s="644"/>
      <c r="E47" s="173" t="s">
        <v>77</v>
      </c>
      <c r="F47" s="199"/>
      <c r="G47" s="98">
        <v>0.8</v>
      </c>
      <c r="H47" s="98">
        <v>0</v>
      </c>
      <c r="I47" s="98">
        <v>0.8</v>
      </c>
      <c r="J47" s="146">
        <v>0.5</v>
      </c>
      <c r="K47" s="146">
        <v>0.3</v>
      </c>
      <c r="L47" s="98">
        <v>2.5</v>
      </c>
      <c r="M47" s="98">
        <v>5.7</v>
      </c>
      <c r="N47" s="176">
        <v>3.8</v>
      </c>
      <c r="O47" s="176">
        <v>0.4</v>
      </c>
      <c r="P47" s="176">
        <v>0</v>
      </c>
      <c r="Q47" s="176" t="s">
        <v>139</v>
      </c>
      <c r="R47" s="176">
        <v>0.5</v>
      </c>
      <c r="S47" s="176">
        <v>4.5999999999999996</v>
      </c>
      <c r="T47" s="176">
        <v>1.6</v>
      </c>
      <c r="U47" s="176">
        <v>0</v>
      </c>
      <c r="V47" s="98">
        <v>2.5</v>
      </c>
      <c r="W47" s="176">
        <v>0.3</v>
      </c>
      <c r="X47" s="176">
        <v>0.2</v>
      </c>
      <c r="Y47" s="176">
        <v>4.5</v>
      </c>
      <c r="Z47" s="98"/>
      <c r="AA47" s="181"/>
      <c r="AB47" s="180"/>
      <c r="AC47" s="180"/>
    </row>
    <row r="48" spans="1:29" s="73" customFormat="1" ht="12.75" customHeight="1">
      <c r="A48" s="644"/>
      <c r="D48" s="173" t="s">
        <v>33</v>
      </c>
      <c r="E48" s="173" t="s">
        <v>138</v>
      </c>
      <c r="F48" s="199"/>
      <c r="G48" s="98">
        <v>0.8</v>
      </c>
      <c r="H48" s="98">
        <v>0</v>
      </c>
      <c r="I48" s="98">
        <v>0.8</v>
      </c>
      <c r="J48" s="146">
        <v>0.5</v>
      </c>
      <c r="K48" s="146">
        <v>0.3</v>
      </c>
      <c r="L48" s="98">
        <v>2.8</v>
      </c>
      <c r="M48" s="98">
        <v>6.2</v>
      </c>
      <c r="N48" s="176">
        <v>4.0999999999999996</v>
      </c>
      <c r="O48" s="176">
        <v>0.4</v>
      </c>
      <c r="P48" s="176">
        <v>0</v>
      </c>
      <c r="Q48" s="176" t="s">
        <v>139</v>
      </c>
      <c r="R48" s="176">
        <v>0.5</v>
      </c>
      <c r="S48" s="176">
        <v>4.5999999999999996</v>
      </c>
      <c r="T48" s="176">
        <v>1.5</v>
      </c>
      <c r="U48" s="176">
        <v>0</v>
      </c>
      <c r="V48" s="98">
        <v>3.1</v>
      </c>
      <c r="W48" s="176">
        <v>0.1</v>
      </c>
      <c r="X48" s="176">
        <v>0.1</v>
      </c>
      <c r="Y48" s="176">
        <v>3.5</v>
      </c>
      <c r="Z48" s="98"/>
      <c r="AA48" s="181"/>
      <c r="AB48" s="180"/>
      <c r="AC48" s="180"/>
    </row>
    <row r="49" spans="1:29" s="73" customFormat="1" ht="12.75" customHeight="1">
      <c r="A49" s="644"/>
      <c r="D49" s="173" t="s">
        <v>34</v>
      </c>
      <c r="F49" s="199"/>
      <c r="G49" s="98" t="s">
        <v>285</v>
      </c>
      <c r="H49" s="98" t="s">
        <v>285</v>
      </c>
      <c r="I49" s="98" t="s">
        <v>285</v>
      </c>
      <c r="J49" s="98" t="s">
        <v>285</v>
      </c>
      <c r="K49" s="98" t="s">
        <v>285</v>
      </c>
      <c r="L49" s="98">
        <v>2.4</v>
      </c>
      <c r="M49" s="98">
        <v>5.0999999999999996</v>
      </c>
      <c r="N49" s="176">
        <v>3.4</v>
      </c>
      <c r="O49" s="176">
        <v>0.3</v>
      </c>
      <c r="P49" s="176" t="s">
        <v>139</v>
      </c>
      <c r="Q49" s="176" t="s">
        <v>139</v>
      </c>
      <c r="R49" s="176">
        <v>0.5</v>
      </c>
      <c r="S49" s="98" t="s">
        <v>285</v>
      </c>
      <c r="T49" s="176">
        <v>1.4</v>
      </c>
      <c r="U49" s="176">
        <v>0</v>
      </c>
      <c r="V49" s="98">
        <v>2.5</v>
      </c>
      <c r="W49" s="176">
        <v>0.1</v>
      </c>
      <c r="X49" s="176">
        <v>0.3</v>
      </c>
      <c r="Y49" s="176">
        <v>4.9000000000000004</v>
      </c>
      <c r="Z49" s="98"/>
      <c r="AA49" s="181"/>
      <c r="AB49" s="180"/>
      <c r="AC49" s="180"/>
    </row>
    <row r="50" spans="1:29" s="73" customFormat="1" ht="12.75" customHeight="1">
      <c r="A50" s="644"/>
      <c r="D50" s="173" t="s">
        <v>35</v>
      </c>
      <c r="F50" s="199"/>
      <c r="G50" s="98" t="s">
        <v>285</v>
      </c>
      <c r="H50" s="98" t="s">
        <v>285</v>
      </c>
      <c r="I50" s="98" t="s">
        <v>285</v>
      </c>
      <c r="J50" s="98" t="s">
        <v>285</v>
      </c>
      <c r="K50" s="98" t="s">
        <v>285</v>
      </c>
      <c r="L50" s="98">
        <v>2.2999999999999998</v>
      </c>
      <c r="M50" s="98">
        <v>5.8</v>
      </c>
      <c r="N50" s="176">
        <v>3.9</v>
      </c>
      <c r="O50" s="176">
        <v>0.4</v>
      </c>
      <c r="P50" s="176">
        <v>0</v>
      </c>
      <c r="Q50" s="176" t="s">
        <v>139</v>
      </c>
      <c r="R50" s="176">
        <v>0.5</v>
      </c>
      <c r="S50" s="98" t="s">
        <v>285</v>
      </c>
      <c r="T50" s="176">
        <v>1.9</v>
      </c>
      <c r="U50" s="176">
        <v>0.1</v>
      </c>
      <c r="V50" s="98">
        <v>2.1</v>
      </c>
      <c r="W50" s="176">
        <v>0.5</v>
      </c>
      <c r="X50" s="176">
        <v>0.3</v>
      </c>
      <c r="Y50" s="176">
        <v>5</v>
      </c>
      <c r="Z50" s="98"/>
      <c r="AA50" s="181"/>
      <c r="AB50" s="180"/>
      <c r="AC50" s="180"/>
    </row>
    <row r="51" spans="1:29" s="73" customFormat="1" ht="18.75" customHeight="1">
      <c r="A51" s="644"/>
      <c r="B51" s="173" t="s">
        <v>147</v>
      </c>
      <c r="E51" s="173" t="s">
        <v>77</v>
      </c>
      <c r="F51" s="199"/>
      <c r="G51" s="98" t="s">
        <v>285</v>
      </c>
      <c r="H51" s="98" t="s">
        <v>285</v>
      </c>
      <c r="I51" s="98" t="s">
        <v>285</v>
      </c>
      <c r="J51" s="98" t="s">
        <v>285</v>
      </c>
      <c r="K51" s="98" t="s">
        <v>285</v>
      </c>
      <c r="L51" s="98">
        <v>0.2</v>
      </c>
      <c r="M51" s="98">
        <v>2</v>
      </c>
      <c r="N51" s="176">
        <v>2.2000000000000002</v>
      </c>
      <c r="O51" s="176">
        <v>0.3</v>
      </c>
      <c r="P51" s="98" t="s">
        <v>285</v>
      </c>
      <c r="Q51" s="98">
        <v>0</v>
      </c>
      <c r="R51" s="176">
        <v>0.4</v>
      </c>
      <c r="S51" s="176">
        <v>3.2</v>
      </c>
      <c r="T51" s="176">
        <v>1.4</v>
      </c>
      <c r="U51" s="176">
        <v>0.2</v>
      </c>
      <c r="V51" s="98">
        <v>1.4</v>
      </c>
      <c r="W51" s="176">
        <v>0.1</v>
      </c>
      <c r="X51" s="176">
        <v>0</v>
      </c>
      <c r="Y51" s="176">
        <v>2.7</v>
      </c>
      <c r="Z51" s="98"/>
      <c r="AA51" s="181"/>
      <c r="AB51" s="179"/>
      <c r="AC51" s="180"/>
    </row>
    <row r="52" spans="1:29" s="73" customFormat="1" ht="12.75" customHeight="1">
      <c r="A52" s="644"/>
      <c r="B52" s="173" t="s">
        <v>148</v>
      </c>
      <c r="D52" s="173" t="s">
        <v>36</v>
      </c>
      <c r="E52" s="173" t="s">
        <v>138</v>
      </c>
      <c r="F52" s="199"/>
      <c r="G52" s="98" t="s">
        <v>285</v>
      </c>
      <c r="H52" s="98" t="s">
        <v>285</v>
      </c>
      <c r="I52" s="98" t="s">
        <v>285</v>
      </c>
      <c r="J52" s="98" t="s">
        <v>285</v>
      </c>
      <c r="K52" s="98" t="s">
        <v>285</v>
      </c>
      <c r="L52" s="98">
        <v>0.1</v>
      </c>
      <c r="M52" s="98">
        <v>2.2000000000000002</v>
      </c>
      <c r="N52" s="176">
        <v>2.7</v>
      </c>
      <c r="O52" s="176">
        <v>0.4</v>
      </c>
      <c r="P52" s="98" t="s">
        <v>285</v>
      </c>
      <c r="Q52" s="98">
        <v>0</v>
      </c>
      <c r="R52" s="176">
        <v>0.5</v>
      </c>
      <c r="S52" s="176">
        <v>3.2</v>
      </c>
      <c r="T52" s="176">
        <v>1.8</v>
      </c>
      <c r="U52" s="176">
        <v>0.2</v>
      </c>
      <c r="V52" s="98">
        <v>1.7</v>
      </c>
      <c r="W52" s="176">
        <v>0.1</v>
      </c>
      <c r="X52" s="176">
        <v>0</v>
      </c>
      <c r="Y52" s="176">
        <v>3.1</v>
      </c>
      <c r="Z52" s="98"/>
      <c r="AA52" s="181"/>
      <c r="AB52" s="179"/>
      <c r="AC52" s="180"/>
    </row>
    <row r="53" spans="1:29" s="73" customFormat="1" ht="12.75" customHeight="1">
      <c r="A53" s="644"/>
      <c r="B53" s="173" t="s">
        <v>143</v>
      </c>
      <c r="D53" s="173" t="s">
        <v>37</v>
      </c>
      <c r="F53" s="199"/>
      <c r="G53" s="98" t="s">
        <v>285</v>
      </c>
      <c r="H53" s="98" t="s">
        <v>285</v>
      </c>
      <c r="I53" s="98" t="s">
        <v>285</v>
      </c>
      <c r="J53" s="98" t="s">
        <v>285</v>
      </c>
      <c r="K53" s="98" t="s">
        <v>285</v>
      </c>
      <c r="L53" s="98">
        <v>0.3</v>
      </c>
      <c r="M53" s="98">
        <v>1.8</v>
      </c>
      <c r="N53" s="176">
        <v>1.6</v>
      </c>
      <c r="O53" s="176">
        <v>0.1</v>
      </c>
      <c r="P53" s="98" t="s">
        <v>285</v>
      </c>
      <c r="Q53" s="98" t="s">
        <v>285</v>
      </c>
      <c r="R53" s="176">
        <v>0.5</v>
      </c>
      <c r="S53" s="98" t="s">
        <v>285</v>
      </c>
      <c r="T53" s="176">
        <v>1.6</v>
      </c>
      <c r="U53" s="176">
        <v>0.2</v>
      </c>
      <c r="V53" s="98">
        <v>1.2</v>
      </c>
      <c r="W53" s="176">
        <v>0.2</v>
      </c>
      <c r="X53" s="176" t="s">
        <v>139</v>
      </c>
      <c r="Y53" s="176">
        <v>2.1</v>
      </c>
      <c r="Z53" s="98"/>
      <c r="AA53" s="181"/>
      <c r="AB53" s="179"/>
      <c r="AC53" s="180"/>
    </row>
    <row r="54" spans="1:29" s="73" customFormat="1" ht="12.75" customHeight="1">
      <c r="A54" s="644"/>
      <c r="B54" s="173" t="s">
        <v>146</v>
      </c>
      <c r="D54" s="173" t="s">
        <v>38</v>
      </c>
      <c r="F54" s="199"/>
      <c r="G54" s="98" t="s">
        <v>285</v>
      </c>
      <c r="H54" s="98" t="s">
        <v>285</v>
      </c>
      <c r="I54" s="98" t="s">
        <v>285</v>
      </c>
      <c r="J54" s="98" t="s">
        <v>285</v>
      </c>
      <c r="K54" s="98" t="s">
        <v>285</v>
      </c>
      <c r="L54" s="98">
        <v>0.2</v>
      </c>
      <c r="M54" s="98">
        <v>2</v>
      </c>
      <c r="N54" s="176">
        <v>2.2000000000000002</v>
      </c>
      <c r="O54" s="176">
        <v>0.2</v>
      </c>
      <c r="P54" s="98" t="s">
        <v>285</v>
      </c>
      <c r="Q54" s="98" t="s">
        <v>285</v>
      </c>
      <c r="R54" s="176">
        <v>0.3</v>
      </c>
      <c r="S54" s="98" t="s">
        <v>285</v>
      </c>
      <c r="T54" s="176">
        <v>0.9</v>
      </c>
      <c r="U54" s="176">
        <v>0.2</v>
      </c>
      <c r="V54" s="98">
        <v>1.4</v>
      </c>
      <c r="W54" s="176">
        <v>0.1</v>
      </c>
      <c r="X54" s="176">
        <v>0.1</v>
      </c>
      <c r="Y54" s="176">
        <v>2.9</v>
      </c>
      <c r="Z54" s="98"/>
      <c r="AA54" s="103"/>
      <c r="AB54" s="104"/>
      <c r="AC54" s="105"/>
    </row>
    <row r="55" spans="1:29" s="73" customFormat="1" ht="6.75" customHeight="1" thickBot="1">
      <c r="A55" s="644"/>
      <c r="B55" s="99"/>
      <c r="C55" s="99"/>
      <c r="D55" s="99"/>
      <c r="E55" s="99"/>
      <c r="F55" s="99"/>
      <c r="G55" s="100"/>
      <c r="H55" s="101"/>
      <c r="I55" s="101"/>
      <c r="J55" s="99"/>
      <c r="K55" s="99"/>
      <c r="L55" s="101"/>
      <c r="M55" s="101"/>
      <c r="N55" s="101"/>
      <c r="O55" s="101"/>
      <c r="P55" s="101"/>
      <c r="Q55" s="101"/>
      <c r="R55" s="101"/>
      <c r="S55" s="101"/>
      <c r="T55" s="101"/>
      <c r="U55" s="101"/>
      <c r="V55" s="101"/>
      <c r="W55" s="101"/>
      <c r="X55" s="101"/>
      <c r="Y55" s="101"/>
      <c r="Z55" s="106"/>
      <c r="AA55" s="106"/>
      <c r="AB55" s="106"/>
      <c r="AC55" s="106"/>
    </row>
    <row r="56" spans="1:29">
      <c r="A56" s="644"/>
      <c r="B56" s="197" t="s">
        <v>210</v>
      </c>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200"/>
    </row>
    <row r="57" spans="1:29">
      <c r="A57" s="644"/>
      <c r="B57" s="198" t="s">
        <v>211</v>
      </c>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200"/>
      <c r="AC57" s="200"/>
    </row>
    <row r="58" spans="1:29">
      <c r="A58" s="644"/>
      <c r="B58" s="193" t="s">
        <v>207</v>
      </c>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200"/>
      <c r="AC58" s="200"/>
    </row>
    <row r="59" spans="1:29">
      <c r="A59" s="193"/>
      <c r="B59" s="193" t="s">
        <v>212</v>
      </c>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200"/>
      <c r="AC59" s="200"/>
    </row>
    <row r="60" spans="1:29">
      <c r="A60" s="125"/>
    </row>
  </sheetData>
  <mergeCells count="35">
    <mergeCell ref="A1:A58"/>
    <mergeCell ref="S31:S37"/>
    <mergeCell ref="T31:T37"/>
    <mergeCell ref="G31:K31"/>
    <mergeCell ref="L31:L37"/>
    <mergeCell ref="M31:M37"/>
    <mergeCell ref="K33:K36"/>
    <mergeCell ref="P31:P37"/>
    <mergeCell ref="Y32:Y37"/>
    <mergeCell ref="R31:R37"/>
    <mergeCell ref="N31:O31"/>
    <mergeCell ref="Q31:Q37"/>
    <mergeCell ref="V31:Y31"/>
    <mergeCell ref="V32:V37"/>
    <mergeCell ref="U31:U37"/>
    <mergeCell ref="N32:N37"/>
    <mergeCell ref="O32:O37"/>
    <mergeCell ref="W32:W37"/>
    <mergeCell ref="X32:X37"/>
    <mergeCell ref="AC5:AC10"/>
    <mergeCell ref="AD5:AD10"/>
    <mergeCell ref="T4:T10"/>
    <mergeCell ref="Y4:AF4"/>
    <mergeCell ref="H5:K5"/>
    <mergeCell ref="L5:O5"/>
    <mergeCell ref="V5:V10"/>
    <mergeCell ref="W5:W10"/>
    <mergeCell ref="X5:X10"/>
    <mergeCell ref="AE5:AE10"/>
    <mergeCell ref="AF5:AF10"/>
    <mergeCell ref="Y6:Y10"/>
    <mergeCell ref="Z6:Z10"/>
    <mergeCell ref="AB5:AB10"/>
    <mergeCell ref="AA6:AA10"/>
    <mergeCell ref="Y5:AA5"/>
  </mergeCells>
  <phoneticPr fontId="21"/>
  <printOptions verticalCentered="1" gridLinesSet="0"/>
  <pageMargins left="0.31496062992125984" right="0.31496062992125984" top="0.39370078740157483" bottom="0.59055118110236227" header="0" footer="0"/>
  <pageSetup paperSize="9" scale="68" orientation="landscape" r:id="rId1"/>
  <headerFooter scaleWithDoc="0" alignWithMargins="0"/>
  <colBreaks count="1" manualBreakCount="1">
    <brk id="16" max="58"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F59"/>
  <sheetViews>
    <sheetView showGridLines="0" view="pageBreakPreview" zoomScale="80" zoomScaleNormal="75" zoomScaleSheetLayoutView="80" workbookViewId="0">
      <selection activeCell="B1" sqref="B1"/>
    </sheetView>
  </sheetViews>
  <sheetFormatPr defaultColWidth="7" defaultRowHeight="17.25"/>
  <cols>
    <col min="1" max="1" width="12.625" style="70" customWidth="1"/>
    <col min="2" max="2" width="6.75" style="70" customWidth="1"/>
    <col min="3" max="3" width="1.5" style="70" customWidth="1"/>
    <col min="4" max="4" width="1.875" style="70" customWidth="1"/>
    <col min="5" max="5" width="2.25" style="70" customWidth="1"/>
    <col min="6" max="6" width="1.125" style="70" customWidth="1"/>
    <col min="7" max="28" width="6.75" style="70" customWidth="1"/>
    <col min="29" max="16384" width="7" style="70"/>
  </cols>
  <sheetData>
    <row r="1" spans="1:32" ht="8.25" customHeight="1">
      <c r="A1" s="643" t="s">
        <v>364</v>
      </c>
    </row>
    <row r="2" spans="1:32" s="71" customFormat="1" ht="18.75">
      <c r="A2" s="644"/>
      <c r="B2" s="107"/>
      <c r="C2" s="107"/>
      <c r="D2" s="107"/>
      <c r="E2" s="107"/>
      <c r="F2" s="107"/>
      <c r="G2" s="107"/>
      <c r="H2" s="593" t="s">
        <v>174</v>
      </c>
      <c r="I2" s="107"/>
      <c r="J2" s="107"/>
      <c r="K2" s="107"/>
      <c r="L2" s="107"/>
      <c r="M2" s="107"/>
      <c r="N2" s="107"/>
      <c r="O2" s="107"/>
      <c r="P2" s="107"/>
      <c r="Q2" s="107"/>
      <c r="R2" s="107"/>
      <c r="S2" s="107"/>
      <c r="T2" s="107"/>
      <c r="U2" s="107"/>
      <c r="V2" s="107"/>
      <c r="W2" s="107"/>
      <c r="X2" s="107"/>
      <c r="Y2" s="107"/>
      <c r="Z2" s="107"/>
      <c r="AA2" s="107"/>
    </row>
    <row r="3" spans="1:32" s="73" customFormat="1" ht="12.75" thickBot="1">
      <c r="A3" s="644"/>
      <c r="B3" s="72"/>
      <c r="Y3" s="74"/>
      <c r="AF3" s="74" t="s">
        <v>118</v>
      </c>
    </row>
    <row r="4" spans="1:32" s="79" customFormat="1" ht="12.75" customHeight="1">
      <c r="A4" s="644"/>
      <c r="B4" s="75"/>
      <c r="C4" s="75"/>
      <c r="D4" s="75"/>
      <c r="E4" s="75"/>
      <c r="F4" s="75"/>
      <c r="G4" s="136"/>
      <c r="H4" s="75"/>
      <c r="I4" s="75"/>
      <c r="J4" s="75"/>
      <c r="K4" s="75"/>
      <c r="L4" s="75"/>
      <c r="M4" s="75"/>
      <c r="N4" s="75"/>
      <c r="O4" s="137"/>
      <c r="P4" s="76" t="s">
        <v>286</v>
      </c>
      <c r="Q4" s="77"/>
      <c r="R4" s="77"/>
      <c r="S4" s="77"/>
      <c r="T4" s="613" t="s">
        <v>156</v>
      </c>
      <c r="U4" s="78" t="s">
        <v>119</v>
      </c>
      <c r="V4" s="76" t="s">
        <v>120</v>
      </c>
      <c r="W4" s="77"/>
      <c r="X4" s="77"/>
      <c r="Y4" s="614" t="s">
        <v>121</v>
      </c>
      <c r="Z4" s="615"/>
      <c r="AA4" s="615"/>
      <c r="AB4" s="615"/>
      <c r="AC4" s="615"/>
      <c r="AD4" s="615"/>
      <c r="AE4" s="615"/>
      <c r="AF4" s="615"/>
    </row>
    <row r="5" spans="1:32" s="79" customFormat="1" ht="12.75" customHeight="1">
      <c r="A5" s="644"/>
      <c r="G5" s="87"/>
      <c r="H5" s="616" t="s">
        <v>191</v>
      </c>
      <c r="I5" s="616"/>
      <c r="J5" s="616"/>
      <c r="K5" s="616"/>
      <c r="L5" s="616" t="s">
        <v>192</v>
      </c>
      <c r="M5" s="616"/>
      <c r="N5" s="616"/>
      <c r="O5" s="616"/>
      <c r="P5" s="80"/>
      <c r="Q5" s="81" t="s">
        <v>122</v>
      </c>
      <c r="R5" s="81" t="s">
        <v>123</v>
      </c>
      <c r="S5" s="82" t="s">
        <v>124</v>
      </c>
      <c r="T5" s="611"/>
      <c r="U5" s="83"/>
      <c r="V5" s="617" t="s">
        <v>287</v>
      </c>
      <c r="W5" s="620" t="s">
        <v>288</v>
      </c>
      <c r="X5" s="620" t="s">
        <v>289</v>
      </c>
      <c r="Y5" s="627" t="s">
        <v>290</v>
      </c>
      <c r="Z5" s="628"/>
      <c r="AA5" s="629"/>
      <c r="AB5" s="610" t="s">
        <v>157</v>
      </c>
      <c r="AC5" s="610" t="s">
        <v>158</v>
      </c>
      <c r="AD5" s="610" t="s">
        <v>159</v>
      </c>
      <c r="AE5" s="610" t="s">
        <v>160</v>
      </c>
      <c r="AF5" s="623" t="s">
        <v>161</v>
      </c>
    </row>
    <row r="6" spans="1:32" s="79" customFormat="1" ht="12.75" customHeight="1">
      <c r="A6" s="644"/>
      <c r="G6" s="87"/>
      <c r="H6" s="138" t="s">
        <v>291</v>
      </c>
      <c r="I6" s="138" t="s">
        <v>291</v>
      </c>
      <c r="J6" s="139">
        <v>0.7</v>
      </c>
      <c r="K6" s="139">
        <v>0.3</v>
      </c>
      <c r="L6" s="138" t="s">
        <v>291</v>
      </c>
      <c r="M6" s="138" t="s">
        <v>291</v>
      </c>
      <c r="N6" s="139">
        <v>0.7</v>
      </c>
      <c r="O6" s="139">
        <v>0.3</v>
      </c>
      <c r="P6" s="87"/>
      <c r="Q6" s="82" t="s">
        <v>126</v>
      </c>
      <c r="R6" s="82" t="s">
        <v>126</v>
      </c>
      <c r="S6" s="82" t="s">
        <v>126</v>
      </c>
      <c r="T6" s="611"/>
      <c r="U6" s="83"/>
      <c r="V6" s="618"/>
      <c r="W6" s="621"/>
      <c r="X6" s="621"/>
      <c r="Y6" s="610" t="s">
        <v>77</v>
      </c>
      <c r="Z6" s="620" t="s">
        <v>292</v>
      </c>
      <c r="AA6" s="624" t="s">
        <v>162</v>
      </c>
      <c r="AB6" s="611"/>
      <c r="AC6" s="611"/>
      <c r="AD6" s="611"/>
      <c r="AE6" s="611"/>
      <c r="AF6" s="611"/>
    </row>
    <row r="7" spans="1:32" s="79" customFormat="1" ht="12.75" customHeight="1">
      <c r="A7" s="644"/>
      <c r="B7" s="169" t="s">
        <v>214</v>
      </c>
      <c r="C7" s="169"/>
      <c r="D7" s="169"/>
      <c r="E7" s="169"/>
      <c r="F7" s="169"/>
      <c r="G7" s="140" t="s">
        <v>193</v>
      </c>
      <c r="H7" s="141" t="s">
        <v>194</v>
      </c>
      <c r="I7" s="87" t="s">
        <v>195</v>
      </c>
      <c r="J7" s="141" t="s">
        <v>195</v>
      </c>
      <c r="K7" s="141" t="s">
        <v>195</v>
      </c>
      <c r="L7" s="141" t="s">
        <v>194</v>
      </c>
      <c r="M7" s="87" t="s">
        <v>195</v>
      </c>
      <c r="N7" s="87" t="s">
        <v>196</v>
      </c>
      <c r="O7" s="87" t="s">
        <v>195</v>
      </c>
      <c r="P7" s="89" t="s">
        <v>77</v>
      </c>
      <c r="Q7" s="82" t="s">
        <v>293</v>
      </c>
      <c r="R7" s="82" t="s">
        <v>293</v>
      </c>
      <c r="S7" s="82" t="s">
        <v>293</v>
      </c>
      <c r="T7" s="611"/>
      <c r="U7" s="83"/>
      <c r="V7" s="618"/>
      <c r="W7" s="621"/>
      <c r="X7" s="621"/>
      <c r="Y7" s="611"/>
      <c r="Z7" s="621"/>
      <c r="AA7" s="625"/>
      <c r="AB7" s="611"/>
      <c r="AC7" s="611"/>
      <c r="AD7" s="611"/>
      <c r="AE7" s="611"/>
      <c r="AF7" s="611"/>
    </row>
    <row r="8" spans="1:32" s="79" customFormat="1" ht="12.75" customHeight="1">
      <c r="A8" s="644"/>
      <c r="G8" s="87"/>
      <c r="H8" s="87" t="s">
        <v>197</v>
      </c>
      <c r="I8" s="87" t="s">
        <v>198</v>
      </c>
      <c r="J8" s="87" t="s">
        <v>199</v>
      </c>
      <c r="K8" s="87" t="s">
        <v>200</v>
      </c>
      <c r="L8" s="87" t="s">
        <v>197</v>
      </c>
      <c r="M8" s="87" t="s">
        <v>198</v>
      </c>
      <c r="N8" s="87" t="s">
        <v>199</v>
      </c>
      <c r="O8" s="87" t="s">
        <v>201</v>
      </c>
      <c r="P8" s="87"/>
      <c r="Q8" s="90">
        <v>0.7</v>
      </c>
      <c r="R8" s="90">
        <v>0.3</v>
      </c>
      <c r="S8" s="88"/>
      <c r="T8" s="611"/>
      <c r="U8" s="83"/>
      <c r="V8" s="618"/>
      <c r="W8" s="621"/>
      <c r="X8" s="621"/>
      <c r="Y8" s="611"/>
      <c r="Z8" s="621"/>
      <c r="AA8" s="625"/>
      <c r="AB8" s="611"/>
      <c r="AC8" s="611"/>
      <c r="AD8" s="611"/>
      <c r="AE8" s="611"/>
      <c r="AF8" s="611"/>
    </row>
    <row r="9" spans="1:32" s="79" customFormat="1" ht="12.75" customHeight="1">
      <c r="A9" s="644"/>
      <c r="G9" s="87"/>
      <c r="H9" s="87"/>
      <c r="I9" s="91" t="s">
        <v>194</v>
      </c>
      <c r="J9" s="91" t="s">
        <v>194</v>
      </c>
      <c r="K9" s="87"/>
      <c r="L9" s="87"/>
      <c r="M9" s="91" t="s">
        <v>194</v>
      </c>
      <c r="N9" s="91" t="s">
        <v>194</v>
      </c>
      <c r="O9" s="91"/>
      <c r="P9" s="87"/>
      <c r="Q9" s="91" t="s">
        <v>294</v>
      </c>
      <c r="R9" s="91" t="s">
        <v>294</v>
      </c>
      <c r="S9" s="88"/>
      <c r="T9" s="611"/>
      <c r="U9" s="83"/>
      <c r="V9" s="618"/>
      <c r="W9" s="621"/>
      <c r="X9" s="621"/>
      <c r="Y9" s="611"/>
      <c r="Z9" s="621"/>
      <c r="AA9" s="625"/>
      <c r="AB9" s="611"/>
      <c r="AC9" s="611"/>
      <c r="AD9" s="611"/>
      <c r="AE9" s="611"/>
      <c r="AF9" s="611"/>
    </row>
    <row r="10" spans="1:32" s="79" customFormat="1" ht="18.75" customHeight="1">
      <c r="A10" s="644"/>
      <c r="B10" s="92"/>
      <c r="C10" s="92"/>
      <c r="D10" s="92"/>
      <c r="E10" s="92"/>
      <c r="F10" s="92"/>
      <c r="G10" s="93"/>
      <c r="H10" s="93"/>
      <c r="I10" s="94" t="s">
        <v>197</v>
      </c>
      <c r="J10" s="94" t="s">
        <v>197</v>
      </c>
      <c r="K10" s="93"/>
      <c r="L10" s="93"/>
      <c r="M10" s="94" t="s">
        <v>197</v>
      </c>
      <c r="N10" s="94" t="s">
        <v>197</v>
      </c>
      <c r="O10" s="94"/>
      <c r="P10" s="93"/>
      <c r="Q10" s="94" t="s">
        <v>295</v>
      </c>
      <c r="R10" s="94" t="s">
        <v>295</v>
      </c>
      <c r="S10" s="95"/>
      <c r="T10" s="612"/>
      <c r="U10" s="95" t="s">
        <v>134</v>
      </c>
      <c r="V10" s="619"/>
      <c r="W10" s="622"/>
      <c r="X10" s="622"/>
      <c r="Y10" s="612"/>
      <c r="Z10" s="622"/>
      <c r="AA10" s="626"/>
      <c r="AB10" s="612"/>
      <c r="AC10" s="612"/>
      <c r="AD10" s="612"/>
      <c r="AE10" s="612"/>
      <c r="AF10" s="612"/>
    </row>
    <row r="11" spans="1:32" s="73" customFormat="1" ht="9" customHeight="1">
      <c r="A11" s="644"/>
      <c r="G11" s="170"/>
      <c r="H11" s="74"/>
      <c r="I11" s="74"/>
      <c r="J11" s="74"/>
      <c r="K11" s="74"/>
      <c r="L11" s="74"/>
      <c r="M11" s="74"/>
      <c r="N11" s="74"/>
      <c r="O11" s="171"/>
      <c r="P11" s="172"/>
      <c r="Q11" s="74"/>
      <c r="R11" s="74"/>
      <c r="S11" s="74"/>
      <c r="T11" s="74"/>
      <c r="U11" s="74"/>
      <c r="V11" s="74"/>
      <c r="W11" s="74"/>
      <c r="X11" s="74"/>
      <c r="Y11" s="172"/>
      <c r="Z11" s="172"/>
      <c r="AA11" s="172"/>
      <c r="AB11" s="172"/>
      <c r="AC11" s="172"/>
      <c r="AD11" s="172"/>
      <c r="AE11" s="171" t="s">
        <v>136</v>
      </c>
      <c r="AF11" s="172" t="s">
        <v>136</v>
      </c>
    </row>
    <row r="12" spans="1:32" s="73" customFormat="1" ht="12.75" customHeight="1">
      <c r="A12" s="644"/>
      <c r="B12" s="97" t="s">
        <v>47</v>
      </c>
      <c r="D12" s="173" t="s">
        <v>137</v>
      </c>
      <c r="E12" s="173" t="s">
        <v>138</v>
      </c>
      <c r="G12" s="174">
        <v>100</v>
      </c>
      <c r="H12" s="175">
        <v>78.900000000000006</v>
      </c>
      <c r="I12" s="175">
        <v>15.5</v>
      </c>
      <c r="J12" s="175">
        <v>5.0999999999999996</v>
      </c>
      <c r="K12" s="175" t="s">
        <v>139</v>
      </c>
      <c r="L12" s="175" t="s">
        <v>139</v>
      </c>
      <c r="M12" s="175">
        <v>0.5</v>
      </c>
      <c r="N12" s="175" t="s">
        <v>139</v>
      </c>
      <c r="O12" s="143" t="s">
        <v>139</v>
      </c>
      <c r="P12" s="98">
        <v>21.1</v>
      </c>
      <c r="Q12" s="98">
        <v>16</v>
      </c>
      <c r="R12" s="98">
        <v>5.0999999999999996</v>
      </c>
      <c r="S12" s="98" t="s">
        <v>139</v>
      </c>
      <c r="T12" s="98" t="s">
        <v>139</v>
      </c>
      <c r="U12" s="98" t="s">
        <v>296</v>
      </c>
      <c r="V12" s="176">
        <v>1.6</v>
      </c>
      <c r="W12" s="98">
        <v>1.6</v>
      </c>
      <c r="X12" s="98">
        <v>2.2999999999999998</v>
      </c>
      <c r="Y12" s="98">
        <v>42.5</v>
      </c>
      <c r="Z12" s="98">
        <v>15.5</v>
      </c>
      <c r="AA12" s="98">
        <v>27</v>
      </c>
      <c r="AB12" s="98">
        <v>5</v>
      </c>
      <c r="AC12" s="98" t="s">
        <v>139</v>
      </c>
      <c r="AD12" s="98">
        <v>0.2</v>
      </c>
      <c r="AE12" s="98">
        <v>0.1</v>
      </c>
      <c r="AF12" s="98">
        <v>2.8</v>
      </c>
    </row>
    <row r="13" spans="1:32" s="73" customFormat="1" ht="17.25" customHeight="1">
      <c r="A13" s="644"/>
      <c r="E13" s="173" t="s">
        <v>77</v>
      </c>
      <c r="G13" s="174">
        <v>100</v>
      </c>
      <c r="H13" s="175">
        <v>64.900000000000006</v>
      </c>
      <c r="I13" s="175">
        <v>12.3</v>
      </c>
      <c r="J13" s="175">
        <v>8.9</v>
      </c>
      <c r="K13" s="175">
        <v>3</v>
      </c>
      <c r="L13" s="175">
        <v>1</v>
      </c>
      <c r="M13" s="175">
        <v>1.3</v>
      </c>
      <c r="N13" s="175">
        <v>2.8</v>
      </c>
      <c r="O13" s="143">
        <v>5.8</v>
      </c>
      <c r="P13" s="98">
        <v>34.1</v>
      </c>
      <c r="Q13" s="98">
        <v>13.6</v>
      </c>
      <c r="R13" s="98">
        <v>11.7</v>
      </c>
      <c r="S13" s="98">
        <v>8.8000000000000007</v>
      </c>
      <c r="T13" s="98">
        <v>8.3000000000000007</v>
      </c>
      <c r="U13" s="98">
        <v>0.5</v>
      </c>
      <c r="V13" s="98">
        <v>9</v>
      </c>
      <c r="W13" s="98">
        <v>19.399999999999999</v>
      </c>
      <c r="X13" s="98">
        <v>2.4</v>
      </c>
      <c r="Y13" s="98">
        <v>60</v>
      </c>
      <c r="Z13" s="98">
        <v>30.3</v>
      </c>
      <c r="AA13" s="98">
        <v>29.7</v>
      </c>
      <c r="AB13" s="98">
        <v>3.5</v>
      </c>
      <c r="AC13" s="98">
        <v>0</v>
      </c>
      <c r="AD13" s="98">
        <v>3.8</v>
      </c>
      <c r="AE13" s="98">
        <v>2</v>
      </c>
      <c r="AF13" s="98">
        <v>8.5</v>
      </c>
    </row>
    <row r="14" spans="1:32" s="73" customFormat="1" ht="12.75" customHeight="1">
      <c r="A14" s="644"/>
      <c r="B14" s="173" t="s">
        <v>140</v>
      </c>
      <c r="D14" s="173" t="s">
        <v>141</v>
      </c>
      <c r="E14" s="173" t="s">
        <v>138</v>
      </c>
      <c r="G14" s="174">
        <v>100</v>
      </c>
      <c r="H14" s="175">
        <v>77.5</v>
      </c>
      <c r="I14" s="175">
        <v>15.2</v>
      </c>
      <c r="J14" s="175">
        <v>4.4000000000000004</v>
      </c>
      <c r="K14" s="175">
        <v>1.5</v>
      </c>
      <c r="L14" s="175">
        <v>0.2</v>
      </c>
      <c r="M14" s="175">
        <v>0.5</v>
      </c>
      <c r="N14" s="175">
        <v>0.7</v>
      </c>
      <c r="O14" s="143">
        <v>0.1</v>
      </c>
      <c r="P14" s="98">
        <v>22.4</v>
      </c>
      <c r="Q14" s="98">
        <v>15.7</v>
      </c>
      <c r="R14" s="98">
        <v>5.0999999999999996</v>
      </c>
      <c r="S14" s="98">
        <v>1.6</v>
      </c>
      <c r="T14" s="98">
        <v>6.7</v>
      </c>
      <c r="U14" s="98">
        <v>0.9</v>
      </c>
      <c r="V14" s="98">
        <v>12.1</v>
      </c>
      <c r="W14" s="98">
        <v>22.8</v>
      </c>
      <c r="X14" s="98">
        <v>3.6</v>
      </c>
      <c r="Y14" s="98">
        <v>53.9</v>
      </c>
      <c r="Z14" s="98">
        <v>20.5</v>
      </c>
      <c r="AA14" s="98">
        <v>33.4</v>
      </c>
      <c r="AB14" s="98">
        <v>2.4</v>
      </c>
      <c r="AC14" s="98">
        <v>0.1</v>
      </c>
      <c r="AD14" s="98">
        <v>1.4</v>
      </c>
      <c r="AE14" s="98">
        <v>0.6</v>
      </c>
      <c r="AF14" s="98">
        <v>6.8</v>
      </c>
    </row>
    <row r="15" spans="1:32" s="73" customFormat="1" ht="12.75" customHeight="1">
      <c r="A15" s="644"/>
      <c r="D15" s="173" t="s">
        <v>142</v>
      </c>
      <c r="G15" s="174">
        <v>100</v>
      </c>
      <c r="H15" s="175">
        <v>70.099999999999994</v>
      </c>
      <c r="I15" s="175">
        <v>15.9</v>
      </c>
      <c r="J15" s="175">
        <v>7.9</v>
      </c>
      <c r="K15" s="175">
        <v>2.2999999999999998</v>
      </c>
      <c r="L15" s="175">
        <v>0.4</v>
      </c>
      <c r="M15" s="175">
        <v>1.1000000000000001</v>
      </c>
      <c r="N15" s="175">
        <v>1.6</v>
      </c>
      <c r="O15" s="143">
        <v>0.7</v>
      </c>
      <c r="P15" s="98">
        <v>29.5</v>
      </c>
      <c r="Q15" s="98">
        <v>17</v>
      </c>
      <c r="R15" s="98">
        <v>9.5</v>
      </c>
      <c r="S15" s="98">
        <v>3</v>
      </c>
      <c r="T15" s="98">
        <v>7.1</v>
      </c>
      <c r="U15" s="98">
        <v>0.2</v>
      </c>
      <c r="V15" s="98">
        <v>9.4</v>
      </c>
      <c r="W15" s="98">
        <v>15.9</v>
      </c>
      <c r="X15" s="98">
        <v>1.3</v>
      </c>
      <c r="Y15" s="98">
        <v>61.4</v>
      </c>
      <c r="Z15" s="98">
        <v>27.7</v>
      </c>
      <c r="AA15" s="98">
        <v>33.700000000000003</v>
      </c>
      <c r="AB15" s="98">
        <v>3.1</v>
      </c>
      <c r="AC15" s="98">
        <v>0.1</v>
      </c>
      <c r="AD15" s="98">
        <v>3.1</v>
      </c>
      <c r="AE15" s="98">
        <v>1.1000000000000001</v>
      </c>
      <c r="AF15" s="98">
        <v>6.9</v>
      </c>
    </row>
    <row r="16" spans="1:32" s="73" customFormat="1" ht="12.75" customHeight="1">
      <c r="A16" s="644"/>
      <c r="B16" s="173" t="s">
        <v>143</v>
      </c>
      <c r="D16" s="173" t="s">
        <v>144</v>
      </c>
      <c r="G16" s="174">
        <v>100</v>
      </c>
      <c r="H16" s="175">
        <v>69.3</v>
      </c>
      <c r="I16" s="175">
        <v>12</v>
      </c>
      <c r="J16" s="175">
        <v>8.4</v>
      </c>
      <c r="K16" s="175">
        <v>2.2999999999999998</v>
      </c>
      <c r="L16" s="175">
        <v>0.8</v>
      </c>
      <c r="M16" s="175">
        <v>0.9</v>
      </c>
      <c r="N16" s="175">
        <v>2.8</v>
      </c>
      <c r="O16" s="143">
        <v>3.4</v>
      </c>
      <c r="P16" s="98">
        <v>29.9</v>
      </c>
      <c r="Q16" s="98">
        <v>12.9</v>
      </c>
      <c r="R16" s="98">
        <v>11.2</v>
      </c>
      <c r="S16" s="98">
        <v>5.8</v>
      </c>
      <c r="T16" s="98">
        <v>10</v>
      </c>
      <c r="U16" s="98">
        <v>0.7</v>
      </c>
      <c r="V16" s="98">
        <v>6.8</v>
      </c>
      <c r="W16" s="98">
        <v>16.3</v>
      </c>
      <c r="X16" s="98">
        <v>4.4000000000000004</v>
      </c>
      <c r="Y16" s="98">
        <v>66</v>
      </c>
      <c r="Z16" s="98">
        <v>35.299999999999997</v>
      </c>
      <c r="AA16" s="98">
        <v>30.7</v>
      </c>
      <c r="AB16" s="98">
        <v>4.5999999999999996</v>
      </c>
      <c r="AC16" s="98" t="s">
        <v>139</v>
      </c>
      <c r="AD16" s="98">
        <v>4.0999999999999996</v>
      </c>
      <c r="AE16" s="98">
        <v>2.4</v>
      </c>
      <c r="AF16" s="98">
        <v>6.7</v>
      </c>
    </row>
    <row r="17" spans="1:32" s="73" customFormat="1" ht="12.75" customHeight="1">
      <c r="A17" s="644"/>
      <c r="D17" s="173" t="s">
        <v>145</v>
      </c>
      <c r="G17" s="174">
        <v>100</v>
      </c>
      <c r="H17" s="175">
        <v>63.9</v>
      </c>
      <c r="I17" s="175">
        <v>9.8000000000000007</v>
      </c>
      <c r="J17" s="175">
        <v>8.8000000000000007</v>
      </c>
      <c r="K17" s="175">
        <v>4.3</v>
      </c>
      <c r="L17" s="175">
        <v>2.8</v>
      </c>
      <c r="M17" s="175">
        <v>1.1000000000000001</v>
      </c>
      <c r="N17" s="175">
        <v>3.1</v>
      </c>
      <c r="O17" s="143">
        <v>6.4</v>
      </c>
      <c r="P17" s="98">
        <v>33.4</v>
      </c>
      <c r="Q17" s="98">
        <v>10.9</v>
      </c>
      <c r="R17" s="98">
        <v>11.8</v>
      </c>
      <c r="S17" s="98">
        <v>10.6</v>
      </c>
      <c r="T17" s="98">
        <v>8.5</v>
      </c>
      <c r="U17" s="98" t="s">
        <v>296</v>
      </c>
      <c r="V17" s="176">
        <v>12</v>
      </c>
      <c r="W17" s="98">
        <v>25.4</v>
      </c>
      <c r="X17" s="98">
        <v>1.7</v>
      </c>
      <c r="Y17" s="98">
        <v>68.8</v>
      </c>
      <c r="Z17" s="98">
        <v>38</v>
      </c>
      <c r="AA17" s="98">
        <v>30.8</v>
      </c>
      <c r="AB17" s="98">
        <v>4</v>
      </c>
      <c r="AC17" s="98">
        <v>0</v>
      </c>
      <c r="AD17" s="98">
        <v>5.4</v>
      </c>
      <c r="AE17" s="98">
        <v>1.9</v>
      </c>
      <c r="AF17" s="98">
        <v>8</v>
      </c>
    </row>
    <row r="18" spans="1:32" s="73" customFormat="1" ht="12.75" customHeight="1">
      <c r="A18" s="644"/>
      <c r="B18" s="173" t="s">
        <v>146</v>
      </c>
      <c r="D18" s="173" t="s">
        <v>31</v>
      </c>
      <c r="G18" s="174">
        <v>100</v>
      </c>
      <c r="H18" s="175">
        <v>56.5</v>
      </c>
      <c r="I18" s="175">
        <v>10.8</v>
      </c>
      <c r="J18" s="175">
        <v>10.6</v>
      </c>
      <c r="K18" s="175">
        <v>3.2</v>
      </c>
      <c r="L18" s="175">
        <v>1</v>
      </c>
      <c r="M18" s="175">
        <v>2.2999999999999998</v>
      </c>
      <c r="N18" s="175">
        <v>4.5</v>
      </c>
      <c r="O18" s="143">
        <v>11.1</v>
      </c>
      <c r="P18" s="98">
        <v>42.5</v>
      </c>
      <c r="Q18" s="98">
        <v>13.1</v>
      </c>
      <c r="R18" s="98">
        <v>15.1</v>
      </c>
      <c r="S18" s="98">
        <v>14.3</v>
      </c>
      <c r="T18" s="98">
        <v>10.3</v>
      </c>
      <c r="U18" s="98">
        <v>0.2</v>
      </c>
      <c r="V18" s="98">
        <v>7.4</v>
      </c>
      <c r="W18" s="98">
        <v>18.8</v>
      </c>
      <c r="X18" s="98">
        <v>1.2</v>
      </c>
      <c r="Y18" s="98">
        <v>58.4</v>
      </c>
      <c r="Z18" s="98">
        <v>30.7</v>
      </c>
      <c r="AA18" s="98">
        <v>27.7</v>
      </c>
      <c r="AB18" s="98">
        <v>3</v>
      </c>
      <c r="AC18" s="98" t="s">
        <v>139</v>
      </c>
      <c r="AD18" s="98">
        <v>3.9</v>
      </c>
      <c r="AE18" s="98">
        <v>3.2</v>
      </c>
      <c r="AF18" s="98">
        <v>11.1</v>
      </c>
    </row>
    <row r="19" spans="1:32" s="73" customFormat="1" ht="12.75" customHeight="1">
      <c r="A19" s="644"/>
      <c r="D19" s="173" t="s">
        <v>32</v>
      </c>
      <c r="G19" s="174">
        <v>100</v>
      </c>
      <c r="H19" s="175">
        <v>53.6</v>
      </c>
      <c r="I19" s="175">
        <v>10.4</v>
      </c>
      <c r="J19" s="175">
        <v>12.7</v>
      </c>
      <c r="K19" s="175">
        <v>4.4000000000000004</v>
      </c>
      <c r="L19" s="175">
        <v>0.9</v>
      </c>
      <c r="M19" s="175">
        <v>2.1</v>
      </c>
      <c r="N19" s="175">
        <v>3.9</v>
      </c>
      <c r="O19" s="143">
        <v>12.1</v>
      </c>
      <c r="P19" s="98">
        <v>45.5</v>
      </c>
      <c r="Q19" s="98">
        <v>12.4</v>
      </c>
      <c r="R19" s="98">
        <v>16.600000000000001</v>
      </c>
      <c r="S19" s="98">
        <v>16.5</v>
      </c>
      <c r="T19" s="98">
        <v>7.1</v>
      </c>
      <c r="U19" s="98" t="s">
        <v>296</v>
      </c>
      <c r="V19" s="176">
        <v>6.4</v>
      </c>
      <c r="W19" s="98">
        <v>17.3</v>
      </c>
      <c r="X19" s="98">
        <v>2.5</v>
      </c>
      <c r="Y19" s="98">
        <v>51.2</v>
      </c>
      <c r="Z19" s="98">
        <v>29</v>
      </c>
      <c r="AA19" s="98">
        <v>22.2</v>
      </c>
      <c r="AB19" s="98">
        <v>4</v>
      </c>
      <c r="AC19" s="98" t="s">
        <v>139</v>
      </c>
      <c r="AD19" s="98">
        <v>4.9000000000000004</v>
      </c>
      <c r="AE19" s="98">
        <v>2.7</v>
      </c>
      <c r="AF19" s="98">
        <v>11.4</v>
      </c>
    </row>
    <row r="20" spans="1:32" s="73" customFormat="1" ht="17.25" customHeight="1">
      <c r="A20" s="644"/>
      <c r="E20" s="173" t="s">
        <v>77</v>
      </c>
      <c r="G20" s="174">
        <v>100</v>
      </c>
      <c r="H20" s="175">
        <v>39.5</v>
      </c>
      <c r="I20" s="175" t="s">
        <v>78</v>
      </c>
      <c r="J20" s="175" t="s">
        <v>78</v>
      </c>
      <c r="K20" s="175" t="s">
        <v>78</v>
      </c>
      <c r="L20" s="175">
        <v>3.8</v>
      </c>
      <c r="M20" s="175" t="s">
        <v>78</v>
      </c>
      <c r="N20" s="175" t="s">
        <v>78</v>
      </c>
      <c r="O20" s="143" t="s">
        <v>78</v>
      </c>
      <c r="P20" s="98">
        <v>56.6</v>
      </c>
      <c r="Q20" s="98" t="s">
        <v>78</v>
      </c>
      <c r="R20" s="98" t="s">
        <v>78</v>
      </c>
      <c r="S20" s="98" t="s">
        <v>78</v>
      </c>
      <c r="T20" s="98">
        <v>8.8000000000000007</v>
      </c>
      <c r="U20" s="98">
        <v>0.2</v>
      </c>
      <c r="V20" s="98">
        <v>7</v>
      </c>
      <c r="W20" s="98">
        <v>25.1</v>
      </c>
      <c r="X20" s="98">
        <v>1</v>
      </c>
      <c r="Y20" s="98">
        <v>36.799999999999997</v>
      </c>
      <c r="Z20" s="98">
        <v>22.5</v>
      </c>
      <c r="AA20" s="98">
        <v>14.3</v>
      </c>
      <c r="AB20" s="98">
        <v>4.0999999999999996</v>
      </c>
      <c r="AC20" s="98">
        <v>0.1</v>
      </c>
      <c r="AD20" s="98">
        <v>3.5</v>
      </c>
      <c r="AE20" s="98">
        <v>3.2</v>
      </c>
      <c r="AF20" s="98">
        <v>3.2</v>
      </c>
    </row>
    <row r="21" spans="1:32" s="73" customFormat="1" ht="12.75" customHeight="1">
      <c r="A21" s="644"/>
      <c r="D21" s="173" t="s">
        <v>33</v>
      </c>
      <c r="E21" s="173" t="s">
        <v>138</v>
      </c>
      <c r="G21" s="174">
        <v>100</v>
      </c>
      <c r="H21" s="175" t="s">
        <v>78</v>
      </c>
      <c r="I21" s="175" t="s">
        <v>78</v>
      </c>
      <c r="J21" s="175" t="s">
        <v>78</v>
      </c>
      <c r="K21" s="175" t="s">
        <v>78</v>
      </c>
      <c r="L21" s="175" t="s">
        <v>78</v>
      </c>
      <c r="M21" s="175" t="s">
        <v>78</v>
      </c>
      <c r="N21" s="175" t="s">
        <v>78</v>
      </c>
      <c r="O21" s="143" t="s">
        <v>78</v>
      </c>
      <c r="P21" s="98" t="s">
        <v>78</v>
      </c>
      <c r="Q21" s="98" t="s">
        <v>78</v>
      </c>
      <c r="R21" s="98" t="s">
        <v>78</v>
      </c>
      <c r="S21" s="98" t="s">
        <v>78</v>
      </c>
      <c r="T21" s="98">
        <v>8.8000000000000007</v>
      </c>
      <c r="U21" s="98">
        <v>0.2</v>
      </c>
      <c r="V21" s="98">
        <v>7.5</v>
      </c>
      <c r="W21" s="98">
        <v>26.9</v>
      </c>
      <c r="X21" s="98">
        <v>1.4</v>
      </c>
      <c r="Y21" s="98">
        <v>33.4</v>
      </c>
      <c r="Z21" s="98">
        <v>21.5</v>
      </c>
      <c r="AA21" s="98">
        <v>11.9</v>
      </c>
      <c r="AB21" s="98">
        <v>3.8</v>
      </c>
      <c r="AC21" s="98">
        <v>0.2</v>
      </c>
      <c r="AD21" s="98">
        <v>2.5</v>
      </c>
      <c r="AE21" s="98">
        <v>2.9</v>
      </c>
      <c r="AF21" s="98">
        <v>4.9000000000000004</v>
      </c>
    </row>
    <row r="22" spans="1:32" s="73" customFormat="1" ht="12.75" customHeight="1">
      <c r="A22" s="644"/>
      <c r="D22" s="173" t="s">
        <v>34</v>
      </c>
      <c r="G22" s="174">
        <v>100</v>
      </c>
      <c r="H22" s="175" t="s">
        <v>78</v>
      </c>
      <c r="I22" s="175" t="s">
        <v>78</v>
      </c>
      <c r="J22" s="175" t="s">
        <v>78</v>
      </c>
      <c r="K22" s="175" t="s">
        <v>78</v>
      </c>
      <c r="L22" s="175" t="s">
        <v>78</v>
      </c>
      <c r="M22" s="175" t="s">
        <v>78</v>
      </c>
      <c r="N22" s="175" t="s">
        <v>78</v>
      </c>
      <c r="O22" s="143" t="s">
        <v>78</v>
      </c>
      <c r="P22" s="98" t="s">
        <v>78</v>
      </c>
      <c r="Q22" s="98" t="s">
        <v>78</v>
      </c>
      <c r="R22" s="98" t="s">
        <v>78</v>
      </c>
      <c r="S22" s="98" t="s">
        <v>78</v>
      </c>
      <c r="T22" s="98">
        <v>8.4</v>
      </c>
      <c r="U22" s="98" t="s">
        <v>296</v>
      </c>
      <c r="V22" s="176">
        <v>6</v>
      </c>
      <c r="W22" s="98" t="s">
        <v>78</v>
      </c>
      <c r="X22" s="98">
        <v>0.7</v>
      </c>
      <c r="Y22" s="98">
        <v>38</v>
      </c>
      <c r="Z22" s="98">
        <v>23</v>
      </c>
      <c r="AA22" s="98">
        <v>15</v>
      </c>
      <c r="AB22" s="98">
        <v>4.4000000000000004</v>
      </c>
      <c r="AC22" s="98">
        <v>0</v>
      </c>
      <c r="AD22" s="98">
        <v>4.4000000000000004</v>
      </c>
      <c r="AE22" s="98">
        <v>3.8</v>
      </c>
      <c r="AF22" s="98">
        <v>2.7</v>
      </c>
    </row>
    <row r="23" spans="1:32" s="73" customFormat="1" ht="12.75" customHeight="1">
      <c r="A23" s="644"/>
      <c r="D23" s="173" t="s">
        <v>35</v>
      </c>
      <c r="G23" s="174">
        <v>100</v>
      </c>
      <c r="H23" s="175" t="s">
        <v>78</v>
      </c>
      <c r="I23" s="175" t="s">
        <v>78</v>
      </c>
      <c r="J23" s="175" t="s">
        <v>78</v>
      </c>
      <c r="K23" s="175" t="s">
        <v>78</v>
      </c>
      <c r="L23" s="175" t="s">
        <v>78</v>
      </c>
      <c r="M23" s="175" t="s">
        <v>78</v>
      </c>
      <c r="N23" s="175" t="s">
        <v>78</v>
      </c>
      <c r="O23" s="143" t="s">
        <v>78</v>
      </c>
      <c r="P23" s="98" t="s">
        <v>78</v>
      </c>
      <c r="Q23" s="98" t="s">
        <v>78</v>
      </c>
      <c r="R23" s="98" t="s">
        <v>78</v>
      </c>
      <c r="S23" s="98" t="s">
        <v>78</v>
      </c>
      <c r="T23" s="98">
        <v>9.1</v>
      </c>
      <c r="U23" s="98">
        <v>0.1</v>
      </c>
      <c r="V23" s="98">
        <v>7.4</v>
      </c>
      <c r="W23" s="98" t="s">
        <v>78</v>
      </c>
      <c r="X23" s="98">
        <v>0.8</v>
      </c>
      <c r="Y23" s="98">
        <v>38.799999999999997</v>
      </c>
      <c r="Z23" s="98">
        <v>22.8</v>
      </c>
      <c r="AA23" s="98">
        <v>16</v>
      </c>
      <c r="AB23" s="98">
        <v>4</v>
      </c>
      <c r="AC23" s="98">
        <v>0.2</v>
      </c>
      <c r="AD23" s="98">
        <v>3.5</v>
      </c>
      <c r="AE23" s="98">
        <v>2.8</v>
      </c>
      <c r="AF23" s="98">
        <v>2</v>
      </c>
    </row>
    <row r="24" spans="1:32" s="73" customFormat="1" ht="18" customHeight="1">
      <c r="A24" s="644"/>
      <c r="B24" s="173" t="s">
        <v>147</v>
      </c>
      <c r="E24" s="173" t="s">
        <v>77</v>
      </c>
      <c r="G24" s="174">
        <v>100</v>
      </c>
      <c r="H24" s="175" t="s">
        <v>78</v>
      </c>
      <c r="I24" s="175" t="s">
        <v>78</v>
      </c>
      <c r="J24" s="175" t="s">
        <v>78</v>
      </c>
      <c r="K24" s="175" t="s">
        <v>78</v>
      </c>
      <c r="L24" s="175" t="s">
        <v>78</v>
      </c>
      <c r="M24" s="175" t="s">
        <v>78</v>
      </c>
      <c r="N24" s="175" t="s">
        <v>78</v>
      </c>
      <c r="O24" s="143" t="s">
        <v>78</v>
      </c>
      <c r="P24" s="98" t="s">
        <v>78</v>
      </c>
      <c r="Q24" s="98" t="s">
        <v>78</v>
      </c>
      <c r="R24" s="98" t="s">
        <v>78</v>
      </c>
      <c r="S24" s="98" t="s">
        <v>78</v>
      </c>
      <c r="T24" s="98">
        <v>5.5</v>
      </c>
      <c r="U24" s="98">
        <v>0.2</v>
      </c>
      <c r="V24" s="98">
        <v>2.6</v>
      </c>
      <c r="W24" s="98">
        <v>13.2</v>
      </c>
      <c r="X24" s="98">
        <v>0.2</v>
      </c>
      <c r="Y24" s="98">
        <v>50.2</v>
      </c>
      <c r="Z24" s="98">
        <v>26.7</v>
      </c>
      <c r="AA24" s="98">
        <v>23.5</v>
      </c>
      <c r="AB24" s="98">
        <v>4</v>
      </c>
      <c r="AC24" s="98">
        <v>0.1</v>
      </c>
      <c r="AD24" s="98">
        <v>2.5</v>
      </c>
      <c r="AE24" s="98">
        <v>2.1</v>
      </c>
      <c r="AF24" s="98">
        <v>0.6</v>
      </c>
    </row>
    <row r="25" spans="1:32" s="73" customFormat="1" ht="12.75" customHeight="1">
      <c r="A25" s="644"/>
      <c r="B25" s="173" t="s">
        <v>148</v>
      </c>
      <c r="D25" s="173" t="s">
        <v>36</v>
      </c>
      <c r="E25" s="173" t="s">
        <v>138</v>
      </c>
      <c r="G25" s="174">
        <v>100</v>
      </c>
      <c r="H25" s="175" t="s">
        <v>78</v>
      </c>
      <c r="I25" s="175" t="s">
        <v>78</v>
      </c>
      <c r="J25" s="175" t="s">
        <v>78</v>
      </c>
      <c r="K25" s="175" t="s">
        <v>78</v>
      </c>
      <c r="L25" s="175" t="s">
        <v>78</v>
      </c>
      <c r="M25" s="175" t="s">
        <v>78</v>
      </c>
      <c r="N25" s="175" t="s">
        <v>78</v>
      </c>
      <c r="O25" s="143" t="s">
        <v>78</v>
      </c>
      <c r="P25" s="98" t="s">
        <v>78</v>
      </c>
      <c r="Q25" s="98" t="s">
        <v>78</v>
      </c>
      <c r="R25" s="98" t="s">
        <v>78</v>
      </c>
      <c r="S25" s="98" t="s">
        <v>78</v>
      </c>
      <c r="T25" s="98">
        <v>6.6</v>
      </c>
      <c r="U25" s="98">
        <v>0.4</v>
      </c>
      <c r="V25" s="98">
        <v>5</v>
      </c>
      <c r="W25" s="98">
        <v>21</v>
      </c>
      <c r="X25" s="98">
        <v>0.2</v>
      </c>
      <c r="Y25" s="98">
        <v>43.4</v>
      </c>
      <c r="Z25" s="98">
        <v>23</v>
      </c>
      <c r="AA25" s="98">
        <v>20.3</v>
      </c>
      <c r="AB25" s="98">
        <v>3.4</v>
      </c>
      <c r="AC25" s="98" t="s">
        <v>139</v>
      </c>
      <c r="AD25" s="98">
        <v>3.2</v>
      </c>
      <c r="AE25" s="98">
        <v>2.6</v>
      </c>
      <c r="AF25" s="98">
        <v>1</v>
      </c>
    </row>
    <row r="26" spans="1:32" s="73" customFormat="1" ht="12.75" customHeight="1">
      <c r="A26" s="644"/>
      <c r="B26" s="173" t="s">
        <v>143</v>
      </c>
      <c r="D26" s="173" t="s">
        <v>37</v>
      </c>
      <c r="G26" s="174">
        <v>100</v>
      </c>
      <c r="H26" s="175" t="s">
        <v>78</v>
      </c>
      <c r="I26" s="175" t="s">
        <v>78</v>
      </c>
      <c r="J26" s="175" t="s">
        <v>78</v>
      </c>
      <c r="K26" s="175" t="s">
        <v>78</v>
      </c>
      <c r="L26" s="175" t="s">
        <v>78</v>
      </c>
      <c r="M26" s="175" t="s">
        <v>78</v>
      </c>
      <c r="N26" s="175" t="s">
        <v>78</v>
      </c>
      <c r="O26" s="143" t="s">
        <v>78</v>
      </c>
      <c r="P26" s="98" t="s">
        <v>78</v>
      </c>
      <c r="Q26" s="98" t="s">
        <v>78</v>
      </c>
      <c r="R26" s="98" t="s">
        <v>78</v>
      </c>
      <c r="S26" s="98" t="s">
        <v>78</v>
      </c>
      <c r="T26" s="98">
        <v>4.5</v>
      </c>
      <c r="U26" s="98" t="s">
        <v>296</v>
      </c>
      <c r="V26" s="176">
        <v>0.8</v>
      </c>
      <c r="W26" s="98">
        <v>7.1</v>
      </c>
      <c r="X26" s="98" t="s">
        <v>139</v>
      </c>
      <c r="Y26" s="98">
        <v>51</v>
      </c>
      <c r="Z26" s="98">
        <v>28.2</v>
      </c>
      <c r="AA26" s="98">
        <v>22.8</v>
      </c>
      <c r="AB26" s="98">
        <v>4.9000000000000004</v>
      </c>
      <c r="AC26" s="98">
        <v>0.2</v>
      </c>
      <c r="AD26" s="98">
        <v>2</v>
      </c>
      <c r="AE26" s="98">
        <v>1.4</v>
      </c>
      <c r="AF26" s="98">
        <v>0.5</v>
      </c>
    </row>
    <row r="27" spans="1:32" s="73" customFormat="1" ht="12.75" customHeight="1">
      <c r="A27" s="644"/>
      <c r="B27" s="173" t="s">
        <v>146</v>
      </c>
      <c r="D27" s="173" t="s">
        <v>38</v>
      </c>
      <c r="G27" s="174">
        <v>100</v>
      </c>
      <c r="H27" s="175" t="s">
        <v>78</v>
      </c>
      <c r="I27" s="175" t="s">
        <v>78</v>
      </c>
      <c r="J27" s="175" t="s">
        <v>78</v>
      </c>
      <c r="K27" s="175" t="s">
        <v>78</v>
      </c>
      <c r="L27" s="175" t="s">
        <v>78</v>
      </c>
      <c r="M27" s="175" t="s">
        <v>78</v>
      </c>
      <c r="N27" s="175" t="s">
        <v>78</v>
      </c>
      <c r="O27" s="143" t="s">
        <v>78</v>
      </c>
      <c r="P27" s="98" t="s">
        <v>78</v>
      </c>
      <c r="Q27" s="98" t="s">
        <v>78</v>
      </c>
      <c r="R27" s="98" t="s">
        <v>78</v>
      </c>
      <c r="S27" s="98" t="s">
        <v>78</v>
      </c>
      <c r="T27" s="98">
        <v>5.4</v>
      </c>
      <c r="U27" s="98">
        <v>0</v>
      </c>
      <c r="V27" s="98">
        <v>1.9</v>
      </c>
      <c r="W27" s="98" t="s">
        <v>78</v>
      </c>
      <c r="X27" s="98">
        <v>0.4</v>
      </c>
      <c r="Y27" s="98">
        <v>56</v>
      </c>
      <c r="Z27" s="98">
        <v>28.7</v>
      </c>
      <c r="AA27" s="98">
        <v>27.3</v>
      </c>
      <c r="AB27" s="98">
        <v>3.7</v>
      </c>
      <c r="AC27" s="98">
        <v>0.2</v>
      </c>
      <c r="AD27" s="98">
        <v>2.2999999999999998</v>
      </c>
      <c r="AE27" s="98">
        <v>2.2000000000000002</v>
      </c>
      <c r="AF27" s="98">
        <v>0.4</v>
      </c>
    </row>
    <row r="28" spans="1:32" s="73" customFormat="1" ht="6" customHeight="1" thickBot="1">
      <c r="A28" s="644"/>
      <c r="B28" s="99"/>
      <c r="C28" s="99"/>
      <c r="D28" s="99"/>
      <c r="E28" s="99"/>
      <c r="F28" s="99"/>
      <c r="G28" s="177"/>
      <c r="H28" s="99"/>
      <c r="I28" s="99"/>
      <c r="J28" s="99"/>
      <c r="K28" s="99"/>
      <c r="L28" s="99"/>
      <c r="M28" s="99"/>
      <c r="N28" s="99"/>
      <c r="O28" s="99"/>
      <c r="P28" s="101"/>
      <c r="Q28" s="101"/>
      <c r="R28" s="101"/>
      <c r="S28" s="101"/>
      <c r="T28" s="101"/>
      <c r="U28" s="101"/>
      <c r="V28" s="101"/>
      <c r="W28" s="101"/>
      <c r="X28" s="101"/>
      <c r="Y28" s="101"/>
      <c r="Z28" s="101"/>
      <c r="AA28" s="101"/>
      <c r="AB28" s="101"/>
      <c r="AC28" s="101"/>
      <c r="AD28" s="101"/>
      <c r="AE28" s="101"/>
      <c r="AF28" s="101"/>
    </row>
    <row r="29" spans="1:32" s="73" customFormat="1" ht="8.25" customHeight="1">
      <c r="A29" s="644"/>
    </row>
    <row r="30" spans="1:32" s="73" customFormat="1" ht="8.25" customHeight="1" thickBot="1">
      <c r="A30" s="644"/>
    </row>
    <row r="31" spans="1:32" s="79" customFormat="1" ht="24" customHeight="1">
      <c r="A31" s="644"/>
      <c r="B31" s="75"/>
      <c r="C31" s="75"/>
      <c r="D31" s="75"/>
      <c r="E31" s="75"/>
      <c r="F31" s="75"/>
      <c r="G31" s="648" t="s">
        <v>297</v>
      </c>
      <c r="H31" s="615"/>
      <c r="I31" s="615"/>
      <c r="J31" s="615"/>
      <c r="K31" s="635"/>
      <c r="L31" s="641" t="s">
        <v>298</v>
      </c>
      <c r="M31" s="649" t="s">
        <v>299</v>
      </c>
      <c r="N31" s="614" t="s">
        <v>163</v>
      </c>
      <c r="O31" s="635"/>
      <c r="P31" s="636" t="s">
        <v>173</v>
      </c>
      <c r="Q31" s="636" t="s">
        <v>300</v>
      </c>
      <c r="R31" s="632" t="s">
        <v>164</v>
      </c>
      <c r="S31" s="645" t="s">
        <v>165</v>
      </c>
      <c r="T31" s="641" t="s">
        <v>301</v>
      </c>
      <c r="U31" s="641" t="s">
        <v>302</v>
      </c>
      <c r="V31" s="614" t="s">
        <v>166</v>
      </c>
      <c r="W31" s="615"/>
      <c r="X31" s="615"/>
      <c r="Y31" s="615"/>
      <c r="Z31" s="84"/>
      <c r="AA31" s="84"/>
      <c r="AB31" s="84"/>
      <c r="AC31" s="84"/>
    </row>
    <row r="32" spans="1:32" s="79" customFormat="1" ht="21" customHeight="1">
      <c r="A32" s="644"/>
      <c r="G32" s="83"/>
      <c r="H32" s="83"/>
      <c r="I32" s="85" t="s">
        <v>125</v>
      </c>
      <c r="J32" s="86"/>
      <c r="K32" s="144"/>
      <c r="L32" s="639"/>
      <c r="M32" s="633"/>
      <c r="N32" s="617" t="s">
        <v>167</v>
      </c>
      <c r="O32" s="642" t="s">
        <v>168</v>
      </c>
      <c r="P32" s="637"/>
      <c r="Q32" s="637"/>
      <c r="R32" s="633"/>
      <c r="S32" s="646"/>
      <c r="T32" s="639"/>
      <c r="U32" s="639"/>
      <c r="V32" s="639" t="s">
        <v>169</v>
      </c>
      <c r="W32" s="639" t="s">
        <v>170</v>
      </c>
      <c r="X32" s="639" t="s">
        <v>171</v>
      </c>
      <c r="Y32" s="630" t="s">
        <v>172</v>
      </c>
      <c r="Z32" s="102"/>
      <c r="AA32" s="102"/>
      <c r="AB32" s="102"/>
      <c r="AC32" s="102"/>
    </row>
    <row r="33" spans="1:29" s="79" customFormat="1" ht="21" customHeight="1">
      <c r="A33" s="644"/>
      <c r="G33" s="83"/>
      <c r="H33" s="88" t="s">
        <v>127</v>
      </c>
      <c r="I33" s="83"/>
      <c r="J33" s="88" t="s">
        <v>128</v>
      </c>
      <c r="K33" s="650" t="s">
        <v>206</v>
      </c>
      <c r="L33" s="639"/>
      <c r="M33" s="633"/>
      <c r="N33" s="618"/>
      <c r="O33" s="618"/>
      <c r="P33" s="637"/>
      <c r="Q33" s="637"/>
      <c r="R33" s="633"/>
      <c r="S33" s="646"/>
      <c r="T33" s="639"/>
      <c r="U33" s="639"/>
      <c r="V33" s="639"/>
      <c r="W33" s="639" t="s">
        <v>149</v>
      </c>
      <c r="X33" s="639" t="s">
        <v>150</v>
      </c>
      <c r="Y33" s="630"/>
      <c r="Z33" s="102"/>
      <c r="AA33" s="102"/>
      <c r="AB33" s="102"/>
      <c r="AC33" s="102"/>
    </row>
    <row r="34" spans="1:29" s="79" customFormat="1" ht="21" customHeight="1">
      <c r="A34" s="644"/>
      <c r="B34" s="169" t="s">
        <v>129</v>
      </c>
      <c r="C34" s="169"/>
      <c r="D34" s="169"/>
      <c r="E34" s="169"/>
      <c r="F34" s="169"/>
      <c r="G34" s="88" t="s">
        <v>77</v>
      </c>
      <c r="H34" s="88" t="s">
        <v>130</v>
      </c>
      <c r="I34" s="88" t="s">
        <v>77</v>
      </c>
      <c r="J34" s="88" t="s">
        <v>131</v>
      </c>
      <c r="K34" s="639"/>
      <c r="L34" s="639"/>
      <c r="M34" s="633"/>
      <c r="N34" s="618"/>
      <c r="O34" s="618"/>
      <c r="P34" s="637"/>
      <c r="Q34" s="637"/>
      <c r="R34" s="633"/>
      <c r="S34" s="646"/>
      <c r="T34" s="639"/>
      <c r="U34" s="639"/>
      <c r="V34" s="639"/>
      <c r="W34" s="639"/>
      <c r="X34" s="639"/>
      <c r="Y34" s="630"/>
      <c r="Z34" s="102"/>
      <c r="AA34" s="102"/>
      <c r="AB34" s="102"/>
      <c r="AC34" s="102"/>
    </row>
    <row r="35" spans="1:29" s="79" customFormat="1" ht="21" customHeight="1">
      <c r="A35" s="644"/>
      <c r="G35" s="83"/>
      <c r="H35" s="88" t="s">
        <v>132</v>
      </c>
      <c r="I35" s="83"/>
      <c r="J35" s="88" t="s">
        <v>132</v>
      </c>
      <c r="K35" s="639"/>
      <c r="L35" s="639"/>
      <c r="M35" s="633"/>
      <c r="N35" s="618"/>
      <c r="O35" s="618"/>
      <c r="P35" s="637"/>
      <c r="Q35" s="637"/>
      <c r="R35" s="633"/>
      <c r="S35" s="646"/>
      <c r="T35" s="639"/>
      <c r="U35" s="639"/>
      <c r="V35" s="639"/>
      <c r="W35" s="639" t="s">
        <v>151</v>
      </c>
      <c r="X35" s="639" t="s">
        <v>152</v>
      </c>
      <c r="Y35" s="630"/>
      <c r="Z35" s="102"/>
      <c r="AA35" s="102"/>
      <c r="AB35" s="102"/>
      <c r="AC35" s="102"/>
    </row>
    <row r="36" spans="1:29" s="79" customFormat="1" ht="21" customHeight="1">
      <c r="A36" s="644"/>
      <c r="G36" s="83"/>
      <c r="H36" s="88" t="s">
        <v>133</v>
      </c>
      <c r="I36" s="83"/>
      <c r="J36" s="88" t="s">
        <v>133</v>
      </c>
      <c r="K36" s="639"/>
      <c r="L36" s="639"/>
      <c r="M36" s="633"/>
      <c r="N36" s="618"/>
      <c r="O36" s="618"/>
      <c r="P36" s="637"/>
      <c r="Q36" s="637"/>
      <c r="R36" s="633"/>
      <c r="S36" s="646"/>
      <c r="T36" s="639"/>
      <c r="U36" s="639"/>
      <c r="V36" s="639"/>
      <c r="W36" s="639"/>
      <c r="X36" s="639"/>
      <c r="Y36" s="630"/>
      <c r="Z36" s="102"/>
      <c r="AA36" s="102"/>
      <c r="AB36" s="102"/>
      <c r="AC36" s="102"/>
    </row>
    <row r="37" spans="1:29" s="79" customFormat="1" ht="21" customHeight="1">
      <c r="A37" s="644"/>
      <c r="B37" s="92"/>
      <c r="C37" s="92"/>
      <c r="D37" s="92"/>
      <c r="E37" s="92"/>
      <c r="F37" s="92"/>
      <c r="G37" s="96" t="s">
        <v>135</v>
      </c>
      <c r="H37" s="96" t="s">
        <v>135</v>
      </c>
      <c r="I37" s="96" t="s">
        <v>135</v>
      </c>
      <c r="J37" s="96" t="s">
        <v>135</v>
      </c>
      <c r="K37" s="94" t="s">
        <v>135</v>
      </c>
      <c r="L37" s="640"/>
      <c r="M37" s="634"/>
      <c r="N37" s="619"/>
      <c r="O37" s="619"/>
      <c r="P37" s="638"/>
      <c r="Q37" s="638"/>
      <c r="R37" s="634"/>
      <c r="S37" s="647"/>
      <c r="T37" s="640"/>
      <c r="U37" s="640"/>
      <c r="V37" s="640"/>
      <c r="W37" s="640" t="s">
        <v>153</v>
      </c>
      <c r="X37" s="640" t="s">
        <v>154</v>
      </c>
      <c r="Y37" s="631"/>
      <c r="Z37" s="102"/>
      <c r="AA37" s="102"/>
      <c r="AB37" s="102"/>
      <c r="AC37" s="102"/>
    </row>
    <row r="38" spans="1:29" s="73" customFormat="1" ht="6.75" customHeight="1">
      <c r="A38" s="644"/>
      <c r="G38" s="145" t="s">
        <v>136</v>
      </c>
      <c r="H38" s="126" t="s">
        <v>136</v>
      </c>
      <c r="I38" s="126" t="s">
        <v>136</v>
      </c>
      <c r="J38" s="142"/>
      <c r="K38" s="178"/>
      <c r="L38" s="142"/>
      <c r="T38" s="97" t="s">
        <v>155</v>
      </c>
      <c r="Z38" s="142"/>
    </row>
    <row r="39" spans="1:29" s="73" customFormat="1" ht="12.75" customHeight="1">
      <c r="A39" s="644"/>
      <c r="B39" s="97" t="s">
        <v>47</v>
      </c>
      <c r="D39" s="173" t="s">
        <v>137</v>
      </c>
      <c r="E39" s="173" t="s">
        <v>138</v>
      </c>
      <c r="F39" s="199"/>
      <c r="G39" s="98" t="s">
        <v>285</v>
      </c>
      <c r="H39" s="98" t="s">
        <v>285</v>
      </c>
      <c r="I39" s="98" t="s">
        <v>285</v>
      </c>
      <c r="J39" s="98" t="s">
        <v>285</v>
      </c>
      <c r="K39" s="98" t="s">
        <v>285</v>
      </c>
      <c r="L39" s="98">
        <v>0.1</v>
      </c>
      <c r="M39" s="98" t="s">
        <v>139</v>
      </c>
      <c r="N39" s="176">
        <v>1.8</v>
      </c>
      <c r="O39" s="176">
        <v>0.9</v>
      </c>
      <c r="P39" s="98" t="s">
        <v>285</v>
      </c>
      <c r="Q39" s="98" t="s">
        <v>285</v>
      </c>
      <c r="R39" s="176">
        <v>0.3</v>
      </c>
      <c r="S39" s="98" t="s">
        <v>285</v>
      </c>
      <c r="T39" s="176" t="s">
        <v>139</v>
      </c>
      <c r="U39" s="98" t="s">
        <v>285</v>
      </c>
      <c r="V39" s="176">
        <v>1.6</v>
      </c>
      <c r="W39" s="176" t="s">
        <v>139</v>
      </c>
      <c r="X39" s="176">
        <v>1.6</v>
      </c>
      <c r="Y39" s="176">
        <v>4</v>
      </c>
      <c r="Z39" s="98"/>
      <c r="AA39" s="179"/>
      <c r="AB39" s="180"/>
      <c r="AC39" s="180"/>
    </row>
    <row r="40" spans="1:29" s="73" customFormat="1" ht="17.25" customHeight="1">
      <c r="A40" s="644"/>
      <c r="E40" s="173" t="s">
        <v>77</v>
      </c>
      <c r="F40" s="199"/>
      <c r="G40" s="98" t="s">
        <v>285</v>
      </c>
      <c r="H40" s="98" t="s">
        <v>285</v>
      </c>
      <c r="I40" s="98" t="s">
        <v>285</v>
      </c>
      <c r="J40" s="98" t="s">
        <v>285</v>
      </c>
      <c r="K40" s="98" t="s">
        <v>285</v>
      </c>
      <c r="L40" s="98">
        <v>4.7</v>
      </c>
      <c r="M40" s="98">
        <v>6.2</v>
      </c>
      <c r="N40" s="176">
        <v>4.2</v>
      </c>
      <c r="O40" s="176">
        <v>0.4</v>
      </c>
      <c r="P40" s="176" t="s">
        <v>139</v>
      </c>
      <c r="Q40" s="176" t="s">
        <v>139</v>
      </c>
      <c r="R40" s="176">
        <v>0.4</v>
      </c>
      <c r="S40" s="176">
        <v>3.3</v>
      </c>
      <c r="T40" s="176">
        <v>0.2</v>
      </c>
      <c r="U40" s="176">
        <v>0</v>
      </c>
      <c r="V40" s="176">
        <v>4.5999999999999996</v>
      </c>
      <c r="W40" s="176">
        <v>0.1</v>
      </c>
      <c r="X40" s="176">
        <v>0.4</v>
      </c>
      <c r="Y40" s="176">
        <v>4.3</v>
      </c>
      <c r="Z40" s="98"/>
      <c r="AA40" s="180"/>
      <c r="AB40" s="180"/>
      <c r="AC40" s="180"/>
    </row>
    <row r="41" spans="1:29" s="73" customFormat="1" ht="12.75" customHeight="1">
      <c r="A41" s="644"/>
      <c r="B41" s="173" t="s">
        <v>140</v>
      </c>
      <c r="D41" s="173" t="s">
        <v>141</v>
      </c>
      <c r="E41" s="173" t="s">
        <v>138</v>
      </c>
      <c r="F41" s="199"/>
      <c r="G41" s="98" t="s">
        <v>285</v>
      </c>
      <c r="H41" s="98" t="s">
        <v>285</v>
      </c>
      <c r="I41" s="98" t="s">
        <v>285</v>
      </c>
      <c r="J41" s="98" t="s">
        <v>285</v>
      </c>
      <c r="K41" s="98" t="s">
        <v>285</v>
      </c>
      <c r="L41" s="98">
        <v>2.4</v>
      </c>
      <c r="M41" s="98">
        <v>4.9000000000000004</v>
      </c>
      <c r="N41" s="176">
        <v>4.0999999999999996</v>
      </c>
      <c r="O41" s="176">
        <v>0.4</v>
      </c>
      <c r="P41" s="176" t="s">
        <v>139</v>
      </c>
      <c r="Q41" s="176" t="s">
        <v>139</v>
      </c>
      <c r="R41" s="176">
        <v>0.1</v>
      </c>
      <c r="S41" s="176">
        <v>3.3</v>
      </c>
      <c r="T41" s="176">
        <v>0</v>
      </c>
      <c r="U41" s="176" t="s">
        <v>139</v>
      </c>
      <c r="V41" s="176">
        <v>5.4</v>
      </c>
      <c r="W41" s="176">
        <v>0.1</v>
      </c>
      <c r="X41" s="176">
        <v>0.9</v>
      </c>
      <c r="Y41" s="176">
        <v>4.5999999999999996</v>
      </c>
      <c r="Z41" s="98"/>
      <c r="AA41" s="180"/>
      <c r="AB41" s="180"/>
      <c r="AC41" s="180"/>
    </row>
    <row r="42" spans="1:29" s="73" customFormat="1" ht="12.75" customHeight="1">
      <c r="A42" s="644"/>
      <c r="D42" s="173" t="s">
        <v>142</v>
      </c>
      <c r="F42" s="199"/>
      <c r="G42" s="98" t="s">
        <v>285</v>
      </c>
      <c r="H42" s="98" t="s">
        <v>285</v>
      </c>
      <c r="I42" s="98" t="s">
        <v>285</v>
      </c>
      <c r="J42" s="98" t="s">
        <v>285</v>
      </c>
      <c r="K42" s="98" t="s">
        <v>285</v>
      </c>
      <c r="L42" s="98">
        <v>2.9</v>
      </c>
      <c r="M42" s="98">
        <v>3.8</v>
      </c>
      <c r="N42" s="176">
        <v>4.5999999999999996</v>
      </c>
      <c r="O42" s="176">
        <v>0.6</v>
      </c>
      <c r="P42" s="176" t="s">
        <v>139</v>
      </c>
      <c r="Q42" s="176" t="s">
        <v>139</v>
      </c>
      <c r="R42" s="176">
        <v>0.3</v>
      </c>
      <c r="S42" s="98" t="s">
        <v>285</v>
      </c>
      <c r="T42" s="176">
        <v>0.2</v>
      </c>
      <c r="U42" s="176" t="s">
        <v>139</v>
      </c>
      <c r="V42" s="176">
        <v>4.0999999999999996</v>
      </c>
      <c r="W42" s="176">
        <v>0.1</v>
      </c>
      <c r="X42" s="176">
        <v>0.6</v>
      </c>
      <c r="Y42" s="176">
        <v>4.3</v>
      </c>
      <c r="Z42" s="98"/>
      <c r="AA42" s="180"/>
      <c r="AB42" s="180"/>
      <c r="AC42" s="180"/>
    </row>
    <row r="43" spans="1:29" s="73" customFormat="1" ht="12.75" customHeight="1">
      <c r="A43" s="644"/>
      <c r="B43" s="173" t="s">
        <v>143</v>
      </c>
      <c r="D43" s="173" t="s">
        <v>144</v>
      </c>
      <c r="F43" s="199"/>
      <c r="G43" s="98" t="s">
        <v>285</v>
      </c>
      <c r="H43" s="98" t="s">
        <v>285</v>
      </c>
      <c r="I43" s="98" t="s">
        <v>285</v>
      </c>
      <c r="J43" s="98" t="s">
        <v>285</v>
      </c>
      <c r="K43" s="98" t="s">
        <v>285</v>
      </c>
      <c r="L43" s="98">
        <v>4.4000000000000004</v>
      </c>
      <c r="M43" s="98">
        <v>6.1</v>
      </c>
      <c r="N43" s="176">
        <v>4.7</v>
      </c>
      <c r="O43" s="176">
        <v>0.3</v>
      </c>
      <c r="P43" s="176" t="s">
        <v>139</v>
      </c>
      <c r="Q43" s="176" t="s">
        <v>139</v>
      </c>
      <c r="R43" s="176">
        <v>0.3</v>
      </c>
      <c r="S43" s="98" t="s">
        <v>285</v>
      </c>
      <c r="T43" s="176">
        <v>0</v>
      </c>
      <c r="U43" s="176">
        <v>0.1</v>
      </c>
      <c r="V43" s="176">
        <v>4.0999999999999996</v>
      </c>
      <c r="W43" s="176">
        <v>0.1</v>
      </c>
      <c r="X43" s="176">
        <v>0.4</v>
      </c>
      <c r="Y43" s="176">
        <v>4.4000000000000004</v>
      </c>
      <c r="Z43" s="98"/>
      <c r="AA43" s="180"/>
      <c r="AB43" s="180"/>
      <c r="AC43" s="180"/>
    </row>
    <row r="44" spans="1:29" s="73" customFormat="1" ht="12.75" customHeight="1">
      <c r="A44" s="644"/>
      <c r="D44" s="173" t="s">
        <v>145</v>
      </c>
      <c r="F44" s="199"/>
      <c r="G44" s="98" t="s">
        <v>285</v>
      </c>
      <c r="H44" s="98" t="s">
        <v>285</v>
      </c>
      <c r="I44" s="98" t="s">
        <v>285</v>
      </c>
      <c r="J44" s="98" t="s">
        <v>285</v>
      </c>
      <c r="K44" s="98" t="s">
        <v>285</v>
      </c>
      <c r="L44" s="98">
        <v>6</v>
      </c>
      <c r="M44" s="98">
        <v>5.7</v>
      </c>
      <c r="N44" s="176">
        <v>4.5</v>
      </c>
      <c r="O44" s="176">
        <v>0.6</v>
      </c>
      <c r="P44" s="176" t="s">
        <v>139</v>
      </c>
      <c r="Q44" s="176" t="s">
        <v>139</v>
      </c>
      <c r="R44" s="176">
        <v>0.4</v>
      </c>
      <c r="S44" s="98" t="s">
        <v>285</v>
      </c>
      <c r="T44" s="176">
        <v>0.1</v>
      </c>
      <c r="U44" s="176" t="s">
        <v>139</v>
      </c>
      <c r="V44" s="98">
        <v>5.3</v>
      </c>
      <c r="W44" s="176">
        <v>0</v>
      </c>
      <c r="X44" s="176">
        <v>0.5</v>
      </c>
      <c r="Y44" s="176">
        <v>3.9</v>
      </c>
      <c r="Z44" s="98"/>
      <c r="AA44" s="179"/>
      <c r="AB44" s="180"/>
      <c r="AC44" s="180"/>
    </row>
    <row r="45" spans="1:29" s="73" customFormat="1" ht="12.75" customHeight="1">
      <c r="A45" s="644"/>
      <c r="B45" s="173" t="s">
        <v>146</v>
      </c>
      <c r="D45" s="173" t="s">
        <v>31</v>
      </c>
      <c r="F45" s="199"/>
      <c r="G45" s="98" t="s">
        <v>285</v>
      </c>
      <c r="H45" s="98" t="s">
        <v>285</v>
      </c>
      <c r="I45" s="98" t="s">
        <v>285</v>
      </c>
      <c r="J45" s="98" t="s">
        <v>285</v>
      </c>
      <c r="K45" s="98" t="s">
        <v>285</v>
      </c>
      <c r="L45" s="98">
        <v>6.5</v>
      </c>
      <c r="M45" s="98">
        <v>7.8</v>
      </c>
      <c r="N45" s="176">
        <v>4.2</v>
      </c>
      <c r="O45" s="176">
        <v>0.4</v>
      </c>
      <c r="P45" s="176" t="s">
        <v>139</v>
      </c>
      <c r="Q45" s="176" t="s">
        <v>139</v>
      </c>
      <c r="R45" s="176">
        <v>0.5</v>
      </c>
      <c r="S45" s="98" t="s">
        <v>285</v>
      </c>
      <c r="T45" s="176">
        <v>0.2</v>
      </c>
      <c r="U45" s="176" t="s">
        <v>139</v>
      </c>
      <c r="V45" s="98">
        <v>4.4000000000000004</v>
      </c>
      <c r="W45" s="176">
        <v>0.1</v>
      </c>
      <c r="X45" s="176">
        <v>0.1</v>
      </c>
      <c r="Y45" s="176">
        <v>4.5999999999999996</v>
      </c>
      <c r="Z45" s="98"/>
      <c r="AA45" s="179"/>
      <c r="AB45" s="180"/>
      <c r="AC45" s="180"/>
    </row>
    <row r="46" spans="1:29" s="73" customFormat="1" ht="12.75" customHeight="1">
      <c r="A46" s="644"/>
      <c r="D46" s="173" t="s">
        <v>32</v>
      </c>
      <c r="F46" s="199"/>
      <c r="G46" s="98" t="s">
        <v>285</v>
      </c>
      <c r="H46" s="98" t="s">
        <v>285</v>
      </c>
      <c r="I46" s="98" t="s">
        <v>285</v>
      </c>
      <c r="J46" s="98" t="s">
        <v>285</v>
      </c>
      <c r="K46" s="98" t="s">
        <v>285</v>
      </c>
      <c r="L46" s="98">
        <v>5.9</v>
      </c>
      <c r="M46" s="98">
        <v>8.4</v>
      </c>
      <c r="N46" s="176">
        <v>3.1</v>
      </c>
      <c r="O46" s="176">
        <v>0.2</v>
      </c>
      <c r="P46" s="176" t="s">
        <v>139</v>
      </c>
      <c r="Q46" s="176" t="s">
        <v>139</v>
      </c>
      <c r="R46" s="176">
        <v>0.4</v>
      </c>
      <c r="S46" s="98" t="s">
        <v>285</v>
      </c>
      <c r="T46" s="176">
        <v>0.7</v>
      </c>
      <c r="U46" s="176">
        <v>0.2</v>
      </c>
      <c r="V46" s="98">
        <v>4.5</v>
      </c>
      <c r="W46" s="176">
        <v>0.1</v>
      </c>
      <c r="X46" s="176">
        <v>0.1</v>
      </c>
      <c r="Y46" s="176">
        <v>4.0999999999999996</v>
      </c>
      <c r="Z46" s="98"/>
      <c r="AA46" s="180"/>
      <c r="AB46" s="180"/>
      <c r="AC46" s="180"/>
    </row>
    <row r="47" spans="1:29" s="73" customFormat="1" ht="18" customHeight="1">
      <c r="A47" s="644"/>
      <c r="E47" s="173" t="s">
        <v>77</v>
      </c>
      <c r="F47" s="199"/>
      <c r="G47" s="98">
        <v>0.7</v>
      </c>
      <c r="H47" s="98">
        <v>0</v>
      </c>
      <c r="I47" s="98">
        <v>0.7</v>
      </c>
      <c r="J47" s="146">
        <v>0.5</v>
      </c>
      <c r="K47" s="146">
        <v>0.2</v>
      </c>
      <c r="L47" s="98">
        <v>3.2</v>
      </c>
      <c r="M47" s="98">
        <v>5.0999999999999996</v>
      </c>
      <c r="N47" s="176">
        <v>4.0999999999999996</v>
      </c>
      <c r="O47" s="176">
        <v>0.4</v>
      </c>
      <c r="P47" s="176">
        <v>0</v>
      </c>
      <c r="Q47" s="176" t="s">
        <v>139</v>
      </c>
      <c r="R47" s="176">
        <v>0.5</v>
      </c>
      <c r="S47" s="176">
        <v>5.8</v>
      </c>
      <c r="T47" s="176">
        <v>2</v>
      </c>
      <c r="U47" s="176">
        <v>0</v>
      </c>
      <c r="V47" s="98">
        <v>2.9</v>
      </c>
      <c r="W47" s="176">
        <v>0.3</v>
      </c>
      <c r="X47" s="176">
        <v>0.2</v>
      </c>
      <c r="Y47" s="176">
        <v>4.8</v>
      </c>
      <c r="Z47" s="98"/>
      <c r="AA47" s="181"/>
      <c r="AB47" s="180"/>
      <c r="AC47" s="180"/>
    </row>
    <row r="48" spans="1:29" s="73" customFormat="1" ht="12.75" customHeight="1">
      <c r="A48" s="644"/>
      <c r="D48" s="173" t="s">
        <v>33</v>
      </c>
      <c r="E48" s="173" t="s">
        <v>138</v>
      </c>
      <c r="F48" s="199"/>
      <c r="G48" s="98">
        <v>0.7</v>
      </c>
      <c r="H48" s="98">
        <v>0</v>
      </c>
      <c r="I48" s="98">
        <v>0.7</v>
      </c>
      <c r="J48" s="146">
        <v>0.5</v>
      </c>
      <c r="K48" s="146">
        <v>0.2</v>
      </c>
      <c r="L48" s="98">
        <v>3.9</v>
      </c>
      <c r="M48" s="98">
        <v>5.4</v>
      </c>
      <c r="N48" s="176">
        <v>4.2</v>
      </c>
      <c r="O48" s="176">
        <v>0.6</v>
      </c>
      <c r="P48" s="176">
        <v>0</v>
      </c>
      <c r="Q48" s="176" t="s">
        <v>139</v>
      </c>
      <c r="R48" s="176">
        <v>0.4</v>
      </c>
      <c r="S48" s="176">
        <v>5.8</v>
      </c>
      <c r="T48" s="176">
        <v>1.7</v>
      </c>
      <c r="U48" s="176">
        <v>0</v>
      </c>
      <c r="V48" s="98">
        <v>3.8</v>
      </c>
      <c r="W48" s="176">
        <v>0.2</v>
      </c>
      <c r="X48" s="176">
        <v>0</v>
      </c>
      <c r="Y48" s="176">
        <v>4.3</v>
      </c>
      <c r="Z48" s="98"/>
      <c r="AA48" s="181"/>
      <c r="AB48" s="180"/>
      <c r="AC48" s="180"/>
    </row>
    <row r="49" spans="1:29" s="73" customFormat="1" ht="12.75" customHeight="1">
      <c r="A49" s="644"/>
      <c r="D49" s="173" t="s">
        <v>34</v>
      </c>
      <c r="F49" s="199"/>
      <c r="G49" s="98" t="s">
        <v>285</v>
      </c>
      <c r="H49" s="98" t="s">
        <v>285</v>
      </c>
      <c r="I49" s="98" t="s">
        <v>285</v>
      </c>
      <c r="J49" s="98" t="s">
        <v>285</v>
      </c>
      <c r="K49" s="98" t="s">
        <v>285</v>
      </c>
      <c r="L49" s="98">
        <v>3.4</v>
      </c>
      <c r="M49" s="98">
        <v>4.7</v>
      </c>
      <c r="N49" s="176">
        <v>3.6</v>
      </c>
      <c r="O49" s="176">
        <v>0.4</v>
      </c>
      <c r="P49" s="176" t="s">
        <v>139</v>
      </c>
      <c r="Q49" s="176" t="s">
        <v>139</v>
      </c>
      <c r="R49" s="176">
        <v>0.5</v>
      </c>
      <c r="S49" s="98" t="s">
        <v>285</v>
      </c>
      <c r="T49" s="176">
        <v>1.6</v>
      </c>
      <c r="U49" s="176">
        <v>0</v>
      </c>
      <c r="V49" s="98">
        <v>2.9</v>
      </c>
      <c r="W49" s="176">
        <v>0.2</v>
      </c>
      <c r="X49" s="176">
        <v>0.5</v>
      </c>
      <c r="Y49" s="176">
        <v>5.3</v>
      </c>
      <c r="Z49" s="98"/>
      <c r="AA49" s="181"/>
      <c r="AB49" s="180"/>
      <c r="AC49" s="180"/>
    </row>
    <row r="50" spans="1:29" s="73" customFormat="1" ht="12.75" customHeight="1">
      <c r="A50" s="644"/>
      <c r="D50" s="173" t="s">
        <v>35</v>
      </c>
      <c r="F50" s="199"/>
      <c r="G50" s="98" t="s">
        <v>285</v>
      </c>
      <c r="H50" s="98" t="s">
        <v>285</v>
      </c>
      <c r="I50" s="98" t="s">
        <v>285</v>
      </c>
      <c r="J50" s="98" t="s">
        <v>285</v>
      </c>
      <c r="K50" s="98" t="s">
        <v>285</v>
      </c>
      <c r="L50" s="98">
        <v>2.4</v>
      </c>
      <c r="M50" s="98">
        <v>5.3</v>
      </c>
      <c r="N50" s="176">
        <v>4.4000000000000004</v>
      </c>
      <c r="O50" s="176">
        <v>0.2</v>
      </c>
      <c r="P50" s="176">
        <v>0</v>
      </c>
      <c r="Q50" s="176" t="s">
        <v>139</v>
      </c>
      <c r="R50" s="176">
        <v>0.6</v>
      </c>
      <c r="S50" s="98" t="s">
        <v>285</v>
      </c>
      <c r="T50" s="176">
        <v>2.5</v>
      </c>
      <c r="U50" s="176">
        <v>0</v>
      </c>
      <c r="V50" s="98">
        <v>2.2000000000000002</v>
      </c>
      <c r="W50" s="176">
        <v>0.5</v>
      </c>
      <c r="X50" s="176">
        <v>0.2</v>
      </c>
      <c r="Y50" s="176">
        <v>4.8</v>
      </c>
      <c r="Z50" s="98"/>
      <c r="AA50" s="181"/>
      <c r="AB50" s="180"/>
      <c r="AC50" s="180"/>
    </row>
    <row r="51" spans="1:29" s="73" customFormat="1" ht="18.75" customHeight="1">
      <c r="A51" s="644"/>
      <c r="B51" s="173" t="s">
        <v>147</v>
      </c>
      <c r="E51" s="173" t="s">
        <v>77</v>
      </c>
      <c r="F51" s="199"/>
      <c r="G51" s="98" t="s">
        <v>285</v>
      </c>
      <c r="H51" s="98" t="s">
        <v>285</v>
      </c>
      <c r="I51" s="98" t="s">
        <v>285</v>
      </c>
      <c r="J51" s="98" t="s">
        <v>285</v>
      </c>
      <c r="K51" s="98" t="s">
        <v>285</v>
      </c>
      <c r="L51" s="98">
        <v>0.3</v>
      </c>
      <c r="M51" s="98">
        <v>1.5</v>
      </c>
      <c r="N51" s="176">
        <v>2.2000000000000002</v>
      </c>
      <c r="O51" s="176">
        <v>0.3</v>
      </c>
      <c r="P51" s="98" t="s">
        <v>285</v>
      </c>
      <c r="Q51" s="98">
        <v>0.1</v>
      </c>
      <c r="R51" s="176">
        <v>0.5</v>
      </c>
      <c r="S51" s="176">
        <v>4.5</v>
      </c>
      <c r="T51" s="176">
        <v>1.9</v>
      </c>
      <c r="U51" s="176">
        <v>0.1</v>
      </c>
      <c r="V51" s="98">
        <v>1.5</v>
      </c>
      <c r="W51" s="176">
        <v>0.1</v>
      </c>
      <c r="X51" s="176">
        <v>0.1</v>
      </c>
      <c r="Y51" s="176">
        <v>2.1</v>
      </c>
      <c r="Z51" s="98"/>
      <c r="AA51" s="181"/>
      <c r="AB51" s="179"/>
      <c r="AC51" s="180"/>
    </row>
    <row r="52" spans="1:29" s="73" customFormat="1" ht="12.75" customHeight="1">
      <c r="A52" s="644"/>
      <c r="B52" s="173" t="s">
        <v>148</v>
      </c>
      <c r="D52" s="173" t="s">
        <v>36</v>
      </c>
      <c r="E52" s="173" t="s">
        <v>138</v>
      </c>
      <c r="F52" s="199"/>
      <c r="G52" s="98" t="s">
        <v>285</v>
      </c>
      <c r="H52" s="98" t="s">
        <v>285</v>
      </c>
      <c r="I52" s="98" t="s">
        <v>285</v>
      </c>
      <c r="J52" s="98" t="s">
        <v>285</v>
      </c>
      <c r="K52" s="98" t="s">
        <v>285</v>
      </c>
      <c r="L52" s="98">
        <v>0.1</v>
      </c>
      <c r="M52" s="98">
        <v>1.3</v>
      </c>
      <c r="N52" s="176">
        <v>2.7</v>
      </c>
      <c r="O52" s="176">
        <v>0.5</v>
      </c>
      <c r="P52" s="98" t="s">
        <v>285</v>
      </c>
      <c r="Q52" s="98">
        <v>0.1</v>
      </c>
      <c r="R52" s="176">
        <v>0.8</v>
      </c>
      <c r="S52" s="176">
        <v>4.5</v>
      </c>
      <c r="T52" s="176">
        <v>2.2999999999999998</v>
      </c>
      <c r="U52" s="176">
        <v>0.1</v>
      </c>
      <c r="V52" s="98">
        <v>1.7</v>
      </c>
      <c r="W52" s="176">
        <v>0.1</v>
      </c>
      <c r="X52" s="176">
        <v>0.1</v>
      </c>
      <c r="Y52" s="176">
        <v>2.5</v>
      </c>
      <c r="Z52" s="98"/>
      <c r="AA52" s="181"/>
      <c r="AB52" s="179"/>
      <c r="AC52" s="180"/>
    </row>
    <row r="53" spans="1:29" s="73" customFormat="1" ht="12.75" customHeight="1">
      <c r="A53" s="644"/>
      <c r="B53" s="173" t="s">
        <v>143</v>
      </c>
      <c r="D53" s="173" t="s">
        <v>37</v>
      </c>
      <c r="F53" s="199"/>
      <c r="G53" s="98" t="s">
        <v>285</v>
      </c>
      <c r="H53" s="98" t="s">
        <v>285</v>
      </c>
      <c r="I53" s="98" t="s">
        <v>285</v>
      </c>
      <c r="J53" s="98" t="s">
        <v>285</v>
      </c>
      <c r="K53" s="98" t="s">
        <v>285</v>
      </c>
      <c r="L53" s="98">
        <v>0.6</v>
      </c>
      <c r="M53" s="98">
        <v>1.3</v>
      </c>
      <c r="N53" s="176">
        <v>1.6</v>
      </c>
      <c r="O53" s="176">
        <v>0.1</v>
      </c>
      <c r="P53" s="98" t="s">
        <v>285</v>
      </c>
      <c r="Q53" s="98" t="s">
        <v>285</v>
      </c>
      <c r="R53" s="176">
        <v>0.3</v>
      </c>
      <c r="S53" s="98" t="s">
        <v>285</v>
      </c>
      <c r="T53" s="176">
        <v>2.2999999999999998</v>
      </c>
      <c r="U53" s="176" t="s">
        <v>139</v>
      </c>
      <c r="V53" s="98">
        <v>1.1000000000000001</v>
      </c>
      <c r="W53" s="176">
        <v>0.2</v>
      </c>
      <c r="X53" s="176" t="s">
        <v>139</v>
      </c>
      <c r="Y53" s="176">
        <v>1.9</v>
      </c>
      <c r="Z53" s="98"/>
      <c r="AA53" s="181"/>
      <c r="AB53" s="179"/>
      <c r="AC53" s="180"/>
    </row>
    <row r="54" spans="1:29" s="73" customFormat="1" ht="12.75" customHeight="1">
      <c r="A54" s="644"/>
      <c r="B54" s="173" t="s">
        <v>146</v>
      </c>
      <c r="D54" s="173" t="s">
        <v>38</v>
      </c>
      <c r="F54" s="199"/>
      <c r="G54" s="98" t="s">
        <v>285</v>
      </c>
      <c r="H54" s="98" t="s">
        <v>285</v>
      </c>
      <c r="I54" s="98" t="s">
        <v>285</v>
      </c>
      <c r="J54" s="98" t="s">
        <v>285</v>
      </c>
      <c r="K54" s="98" t="s">
        <v>285</v>
      </c>
      <c r="L54" s="98">
        <v>0.2</v>
      </c>
      <c r="M54" s="98">
        <v>1.7</v>
      </c>
      <c r="N54" s="176">
        <v>2.5</v>
      </c>
      <c r="O54" s="176">
        <v>0.3</v>
      </c>
      <c r="P54" s="98" t="s">
        <v>285</v>
      </c>
      <c r="Q54" s="98" t="s">
        <v>285</v>
      </c>
      <c r="R54" s="176">
        <v>0.2</v>
      </c>
      <c r="S54" s="98" t="s">
        <v>285</v>
      </c>
      <c r="T54" s="176">
        <v>1</v>
      </c>
      <c r="U54" s="176">
        <v>0.1</v>
      </c>
      <c r="V54" s="98">
        <v>1.9</v>
      </c>
      <c r="W54" s="176">
        <v>0</v>
      </c>
      <c r="X54" s="176">
        <v>0.1</v>
      </c>
      <c r="Y54" s="176">
        <v>2.1</v>
      </c>
      <c r="Z54" s="98"/>
      <c r="AA54" s="103"/>
      <c r="AB54" s="104"/>
      <c r="AC54" s="105"/>
    </row>
    <row r="55" spans="1:29" s="73" customFormat="1" ht="6.75" customHeight="1" thickBot="1">
      <c r="A55" s="644"/>
      <c r="B55" s="99"/>
      <c r="C55" s="99"/>
      <c r="D55" s="99"/>
      <c r="E55" s="99"/>
      <c r="F55" s="99"/>
      <c r="G55" s="100"/>
      <c r="H55" s="101"/>
      <c r="I55" s="101"/>
      <c r="J55" s="99"/>
      <c r="K55" s="99"/>
      <c r="L55" s="101"/>
      <c r="M55" s="101"/>
      <c r="N55" s="101"/>
      <c r="O55" s="101"/>
      <c r="P55" s="101"/>
      <c r="Q55" s="101"/>
      <c r="R55" s="101"/>
      <c r="S55" s="101"/>
      <c r="T55" s="101"/>
      <c r="U55" s="101"/>
      <c r="V55" s="101"/>
      <c r="W55" s="101"/>
      <c r="X55" s="101"/>
      <c r="Y55" s="101"/>
      <c r="Z55" s="106"/>
      <c r="AA55" s="106"/>
      <c r="AB55" s="106"/>
      <c r="AC55" s="106"/>
    </row>
    <row r="56" spans="1:29">
      <c r="A56" s="644"/>
      <c r="B56" s="197" t="s">
        <v>210</v>
      </c>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200"/>
    </row>
    <row r="57" spans="1:29">
      <c r="A57" s="644"/>
      <c r="B57" s="198" t="s">
        <v>211</v>
      </c>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row>
    <row r="58" spans="1:29">
      <c r="A58" s="644"/>
      <c r="B58" s="193" t="s">
        <v>207</v>
      </c>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row>
    <row r="59" spans="1:29">
      <c r="A59" s="73"/>
      <c r="B59" s="193" t="s">
        <v>212</v>
      </c>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row>
  </sheetData>
  <mergeCells count="35">
    <mergeCell ref="A1:A58"/>
    <mergeCell ref="S31:S37"/>
    <mergeCell ref="T31:T37"/>
    <mergeCell ref="G31:K31"/>
    <mergeCell ref="L31:L37"/>
    <mergeCell ref="M31:M37"/>
    <mergeCell ref="K33:K36"/>
    <mergeCell ref="P31:P37"/>
    <mergeCell ref="Y32:Y37"/>
    <mergeCell ref="R31:R37"/>
    <mergeCell ref="N31:O31"/>
    <mergeCell ref="Q31:Q37"/>
    <mergeCell ref="V31:Y31"/>
    <mergeCell ref="V32:V37"/>
    <mergeCell ref="U31:U37"/>
    <mergeCell ref="N32:N37"/>
    <mergeCell ref="O32:O37"/>
    <mergeCell ref="W32:W37"/>
    <mergeCell ref="X32:X37"/>
    <mergeCell ref="AC5:AC10"/>
    <mergeCell ref="AD5:AD10"/>
    <mergeCell ref="T4:T10"/>
    <mergeCell ref="Y4:AF4"/>
    <mergeCell ref="H5:K5"/>
    <mergeCell ref="L5:O5"/>
    <mergeCell ref="V5:V10"/>
    <mergeCell ref="W5:W10"/>
    <mergeCell ref="X5:X10"/>
    <mergeCell ref="Y5:AA5"/>
    <mergeCell ref="AE5:AE10"/>
    <mergeCell ref="AF5:AF10"/>
    <mergeCell ref="Y6:Y10"/>
    <mergeCell ref="AB5:AB10"/>
    <mergeCell ref="Z6:Z10"/>
    <mergeCell ref="AA6:AA10"/>
  </mergeCells>
  <phoneticPr fontId="21"/>
  <printOptions verticalCentered="1" gridLinesSet="0"/>
  <pageMargins left="0.31496062992125984" right="0.31496062992125984" top="0.59055118110236227" bottom="0.39370078740157483" header="0" footer="0"/>
  <pageSetup paperSize="9" scale="68"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F59"/>
  <sheetViews>
    <sheetView showGridLines="0" view="pageBreakPreview" zoomScale="80" zoomScaleNormal="75" zoomScaleSheetLayoutView="80" workbookViewId="0">
      <selection activeCell="B1" sqref="B1"/>
    </sheetView>
  </sheetViews>
  <sheetFormatPr defaultColWidth="7" defaultRowHeight="17.25"/>
  <cols>
    <col min="1" max="1" width="12.625" style="70" customWidth="1"/>
    <col min="2" max="2" width="6.75" style="70" customWidth="1"/>
    <col min="3" max="3" width="1.5" style="70" customWidth="1"/>
    <col min="4" max="4" width="1.875" style="70" customWidth="1"/>
    <col min="5" max="5" width="2.25" style="70" customWidth="1"/>
    <col min="6" max="6" width="1.125" style="70" customWidth="1"/>
    <col min="7" max="28" width="6.75" style="70" customWidth="1"/>
    <col min="29" max="16384" width="7" style="70"/>
  </cols>
  <sheetData>
    <row r="1" spans="1:32" ht="8.25" customHeight="1">
      <c r="A1" s="643" t="s">
        <v>375</v>
      </c>
    </row>
    <row r="2" spans="1:32" s="71" customFormat="1" ht="18.75">
      <c r="A2" s="651"/>
      <c r="B2" s="107"/>
      <c r="C2" s="107"/>
      <c r="D2" s="107"/>
      <c r="E2" s="107"/>
      <c r="F2" s="107"/>
      <c r="G2" s="107"/>
      <c r="H2" s="593" t="s">
        <v>175</v>
      </c>
      <c r="I2" s="107"/>
      <c r="J2" s="107"/>
      <c r="K2" s="107"/>
      <c r="L2" s="107"/>
      <c r="M2" s="107"/>
      <c r="N2" s="107"/>
      <c r="O2" s="107"/>
      <c r="P2" s="107"/>
      <c r="Q2" s="107"/>
      <c r="R2" s="107"/>
      <c r="S2" s="107"/>
      <c r="T2" s="107"/>
      <c r="U2" s="107"/>
      <c r="V2" s="107"/>
      <c r="W2" s="107"/>
      <c r="X2" s="107"/>
      <c r="Y2" s="107"/>
      <c r="Z2" s="107"/>
      <c r="AA2" s="107"/>
    </row>
    <row r="3" spans="1:32" s="73" customFormat="1" ht="12.75" thickBot="1">
      <c r="A3" s="651"/>
      <c r="B3" s="72"/>
      <c r="Y3" s="74"/>
      <c r="AF3" s="74" t="s">
        <v>118</v>
      </c>
    </row>
    <row r="4" spans="1:32" s="79" customFormat="1" ht="12.75" customHeight="1">
      <c r="A4" s="651"/>
      <c r="B4" s="75"/>
      <c r="C4" s="75"/>
      <c r="D4" s="75"/>
      <c r="E4" s="75"/>
      <c r="F4" s="75"/>
      <c r="G4" s="136"/>
      <c r="H4" s="75"/>
      <c r="I4" s="75"/>
      <c r="J4" s="75"/>
      <c r="K4" s="75"/>
      <c r="L4" s="75"/>
      <c r="M4" s="75"/>
      <c r="N4" s="75"/>
      <c r="O4" s="137"/>
      <c r="P4" s="76" t="s">
        <v>286</v>
      </c>
      <c r="Q4" s="77"/>
      <c r="R4" s="77"/>
      <c r="S4" s="77"/>
      <c r="T4" s="613" t="s">
        <v>156</v>
      </c>
      <c r="U4" s="78" t="s">
        <v>119</v>
      </c>
      <c r="V4" s="76" t="s">
        <v>120</v>
      </c>
      <c r="W4" s="77"/>
      <c r="X4" s="77"/>
      <c r="Y4" s="614" t="s">
        <v>121</v>
      </c>
      <c r="Z4" s="615"/>
      <c r="AA4" s="615"/>
      <c r="AB4" s="615"/>
      <c r="AC4" s="615"/>
      <c r="AD4" s="615"/>
      <c r="AE4" s="615"/>
      <c r="AF4" s="615"/>
    </row>
    <row r="5" spans="1:32" s="79" customFormat="1" ht="12.75" customHeight="1">
      <c r="A5" s="651"/>
      <c r="G5" s="87"/>
      <c r="H5" s="616" t="s">
        <v>191</v>
      </c>
      <c r="I5" s="616"/>
      <c r="J5" s="616"/>
      <c r="K5" s="616"/>
      <c r="L5" s="616" t="s">
        <v>192</v>
      </c>
      <c r="M5" s="616"/>
      <c r="N5" s="616"/>
      <c r="O5" s="616"/>
      <c r="P5" s="80"/>
      <c r="Q5" s="81" t="s">
        <v>122</v>
      </c>
      <c r="R5" s="81" t="s">
        <v>123</v>
      </c>
      <c r="S5" s="82" t="s">
        <v>124</v>
      </c>
      <c r="T5" s="611"/>
      <c r="U5" s="83"/>
      <c r="V5" s="617" t="s">
        <v>287</v>
      </c>
      <c r="W5" s="620" t="s">
        <v>288</v>
      </c>
      <c r="X5" s="620" t="s">
        <v>289</v>
      </c>
      <c r="Y5" s="627" t="s">
        <v>290</v>
      </c>
      <c r="Z5" s="628"/>
      <c r="AA5" s="629"/>
      <c r="AB5" s="610" t="s">
        <v>157</v>
      </c>
      <c r="AC5" s="610" t="s">
        <v>158</v>
      </c>
      <c r="AD5" s="610" t="s">
        <v>159</v>
      </c>
      <c r="AE5" s="610" t="s">
        <v>160</v>
      </c>
      <c r="AF5" s="623" t="s">
        <v>161</v>
      </c>
    </row>
    <row r="6" spans="1:32" s="79" customFormat="1" ht="12.75" customHeight="1">
      <c r="A6" s="651"/>
      <c r="G6" s="87"/>
      <c r="H6" s="138" t="s">
        <v>291</v>
      </c>
      <c r="I6" s="138" t="s">
        <v>291</v>
      </c>
      <c r="J6" s="139">
        <v>0.7</v>
      </c>
      <c r="K6" s="139">
        <v>0.3</v>
      </c>
      <c r="L6" s="138" t="s">
        <v>291</v>
      </c>
      <c r="M6" s="138" t="s">
        <v>291</v>
      </c>
      <c r="N6" s="139">
        <v>0.7</v>
      </c>
      <c r="O6" s="139">
        <v>0.3</v>
      </c>
      <c r="P6" s="87"/>
      <c r="Q6" s="82" t="s">
        <v>126</v>
      </c>
      <c r="R6" s="82" t="s">
        <v>126</v>
      </c>
      <c r="S6" s="82" t="s">
        <v>126</v>
      </c>
      <c r="T6" s="611"/>
      <c r="U6" s="83"/>
      <c r="V6" s="618"/>
      <c r="W6" s="621"/>
      <c r="X6" s="621"/>
      <c r="Y6" s="610" t="s">
        <v>77</v>
      </c>
      <c r="Z6" s="620" t="s">
        <v>292</v>
      </c>
      <c r="AA6" s="624" t="s">
        <v>162</v>
      </c>
      <c r="AB6" s="611"/>
      <c r="AC6" s="611"/>
      <c r="AD6" s="611"/>
      <c r="AE6" s="611"/>
      <c r="AF6" s="611"/>
    </row>
    <row r="7" spans="1:32" s="79" customFormat="1" ht="12.75" customHeight="1">
      <c r="A7" s="651"/>
      <c r="B7" s="169" t="s">
        <v>215</v>
      </c>
      <c r="C7" s="169"/>
      <c r="D7" s="169"/>
      <c r="E7" s="169"/>
      <c r="F7" s="169"/>
      <c r="G7" s="140" t="s">
        <v>193</v>
      </c>
      <c r="H7" s="141" t="s">
        <v>194</v>
      </c>
      <c r="I7" s="87" t="s">
        <v>195</v>
      </c>
      <c r="J7" s="141" t="s">
        <v>195</v>
      </c>
      <c r="K7" s="141" t="s">
        <v>195</v>
      </c>
      <c r="L7" s="141" t="s">
        <v>194</v>
      </c>
      <c r="M7" s="87" t="s">
        <v>195</v>
      </c>
      <c r="N7" s="87" t="s">
        <v>196</v>
      </c>
      <c r="O7" s="87" t="s">
        <v>195</v>
      </c>
      <c r="P7" s="89" t="s">
        <v>77</v>
      </c>
      <c r="Q7" s="82" t="s">
        <v>293</v>
      </c>
      <c r="R7" s="82" t="s">
        <v>293</v>
      </c>
      <c r="S7" s="82" t="s">
        <v>293</v>
      </c>
      <c r="T7" s="611"/>
      <c r="U7" s="83"/>
      <c r="V7" s="618"/>
      <c r="W7" s="621"/>
      <c r="X7" s="621"/>
      <c r="Y7" s="611"/>
      <c r="Z7" s="621"/>
      <c r="AA7" s="625"/>
      <c r="AB7" s="611"/>
      <c r="AC7" s="611"/>
      <c r="AD7" s="611"/>
      <c r="AE7" s="611"/>
      <c r="AF7" s="611"/>
    </row>
    <row r="8" spans="1:32" s="79" customFormat="1" ht="12.75" customHeight="1">
      <c r="A8" s="651"/>
      <c r="G8" s="87"/>
      <c r="H8" s="87" t="s">
        <v>197</v>
      </c>
      <c r="I8" s="87" t="s">
        <v>198</v>
      </c>
      <c r="J8" s="87" t="s">
        <v>199</v>
      </c>
      <c r="K8" s="87" t="s">
        <v>200</v>
      </c>
      <c r="L8" s="87" t="s">
        <v>197</v>
      </c>
      <c r="M8" s="87" t="s">
        <v>198</v>
      </c>
      <c r="N8" s="87" t="s">
        <v>199</v>
      </c>
      <c r="O8" s="87" t="s">
        <v>201</v>
      </c>
      <c r="P8" s="87"/>
      <c r="Q8" s="90">
        <v>0.7</v>
      </c>
      <c r="R8" s="90">
        <v>0.3</v>
      </c>
      <c r="S8" s="88"/>
      <c r="T8" s="611"/>
      <c r="U8" s="83"/>
      <c r="V8" s="618"/>
      <c r="W8" s="621"/>
      <c r="X8" s="621"/>
      <c r="Y8" s="611"/>
      <c r="Z8" s="621"/>
      <c r="AA8" s="625"/>
      <c r="AB8" s="611"/>
      <c r="AC8" s="611"/>
      <c r="AD8" s="611"/>
      <c r="AE8" s="611"/>
      <c r="AF8" s="611"/>
    </row>
    <row r="9" spans="1:32" s="79" customFormat="1" ht="12.75" customHeight="1">
      <c r="A9" s="651"/>
      <c r="G9" s="87"/>
      <c r="H9" s="87"/>
      <c r="I9" s="91" t="s">
        <v>194</v>
      </c>
      <c r="J9" s="91" t="s">
        <v>194</v>
      </c>
      <c r="K9" s="87"/>
      <c r="L9" s="87"/>
      <c r="M9" s="91" t="s">
        <v>194</v>
      </c>
      <c r="N9" s="91" t="s">
        <v>194</v>
      </c>
      <c r="O9" s="91"/>
      <c r="P9" s="87"/>
      <c r="Q9" s="91" t="s">
        <v>294</v>
      </c>
      <c r="R9" s="91" t="s">
        <v>294</v>
      </c>
      <c r="S9" s="88"/>
      <c r="T9" s="611"/>
      <c r="U9" s="83"/>
      <c r="V9" s="618"/>
      <c r="W9" s="621"/>
      <c r="X9" s="621"/>
      <c r="Y9" s="611"/>
      <c r="Z9" s="621"/>
      <c r="AA9" s="625"/>
      <c r="AB9" s="611"/>
      <c r="AC9" s="611"/>
      <c r="AD9" s="611"/>
      <c r="AE9" s="611"/>
      <c r="AF9" s="611"/>
    </row>
    <row r="10" spans="1:32" s="79" customFormat="1" ht="18.75" customHeight="1">
      <c r="A10" s="651"/>
      <c r="B10" s="92"/>
      <c r="C10" s="92"/>
      <c r="D10" s="92"/>
      <c r="E10" s="92"/>
      <c r="F10" s="92"/>
      <c r="G10" s="93"/>
      <c r="H10" s="93"/>
      <c r="I10" s="94" t="s">
        <v>197</v>
      </c>
      <c r="J10" s="94" t="s">
        <v>197</v>
      </c>
      <c r="K10" s="93"/>
      <c r="L10" s="93"/>
      <c r="M10" s="94" t="s">
        <v>197</v>
      </c>
      <c r="N10" s="94" t="s">
        <v>197</v>
      </c>
      <c r="O10" s="94"/>
      <c r="P10" s="93"/>
      <c r="Q10" s="94" t="s">
        <v>295</v>
      </c>
      <c r="R10" s="94" t="s">
        <v>295</v>
      </c>
      <c r="S10" s="95"/>
      <c r="T10" s="612"/>
      <c r="U10" s="95" t="s">
        <v>134</v>
      </c>
      <c r="V10" s="619"/>
      <c r="W10" s="622"/>
      <c r="X10" s="622"/>
      <c r="Y10" s="612"/>
      <c r="Z10" s="622"/>
      <c r="AA10" s="626"/>
      <c r="AB10" s="612"/>
      <c r="AC10" s="612"/>
      <c r="AD10" s="612"/>
      <c r="AE10" s="612"/>
      <c r="AF10" s="612"/>
    </row>
    <row r="11" spans="1:32" s="73" customFormat="1" ht="9" customHeight="1">
      <c r="A11" s="651"/>
      <c r="G11" s="170"/>
      <c r="H11" s="74"/>
      <c r="I11" s="74"/>
      <c r="J11" s="74"/>
      <c r="K11" s="74"/>
      <c r="L11" s="74"/>
      <c r="M11" s="74"/>
      <c r="N11" s="74"/>
      <c r="O11" s="171"/>
      <c r="P11" s="172"/>
      <c r="Q11" s="74"/>
      <c r="R11" s="74"/>
      <c r="S11" s="74"/>
      <c r="T11" s="74"/>
      <c r="U11" s="74"/>
      <c r="V11" s="74"/>
      <c r="W11" s="74"/>
      <c r="X11" s="74"/>
      <c r="Y11" s="172"/>
      <c r="Z11" s="172"/>
      <c r="AA11" s="172"/>
      <c r="AB11" s="172"/>
      <c r="AC11" s="172"/>
      <c r="AD11" s="172"/>
      <c r="AE11" s="171" t="s">
        <v>136</v>
      </c>
      <c r="AF11" s="172" t="s">
        <v>136</v>
      </c>
    </row>
    <row r="12" spans="1:32" s="73" customFormat="1" ht="12.75" customHeight="1">
      <c r="A12" s="651"/>
      <c r="B12" s="97" t="s">
        <v>47</v>
      </c>
      <c r="D12" s="173" t="s">
        <v>137</v>
      </c>
      <c r="E12" s="173" t="s">
        <v>138</v>
      </c>
      <c r="G12" s="174">
        <v>100</v>
      </c>
      <c r="H12" s="175" t="s">
        <v>78</v>
      </c>
      <c r="I12" s="175" t="s">
        <v>78</v>
      </c>
      <c r="J12" s="175" t="s">
        <v>78</v>
      </c>
      <c r="K12" s="175" t="s">
        <v>78</v>
      </c>
      <c r="L12" s="175" t="s">
        <v>78</v>
      </c>
      <c r="M12" s="175" t="s">
        <v>78</v>
      </c>
      <c r="N12" s="175" t="s">
        <v>78</v>
      </c>
      <c r="O12" s="143" t="s">
        <v>78</v>
      </c>
      <c r="P12" s="98" t="s">
        <v>78</v>
      </c>
      <c r="Q12" s="98" t="s">
        <v>78</v>
      </c>
      <c r="R12" s="98" t="s">
        <v>78</v>
      </c>
      <c r="S12" s="98" t="s">
        <v>78</v>
      </c>
      <c r="T12" s="98" t="s">
        <v>139</v>
      </c>
      <c r="U12" s="98" t="s">
        <v>296</v>
      </c>
      <c r="V12" s="176">
        <v>2.8</v>
      </c>
      <c r="W12" s="98">
        <v>2.7</v>
      </c>
      <c r="X12" s="98">
        <v>1.3</v>
      </c>
      <c r="Y12" s="98">
        <v>38.6</v>
      </c>
      <c r="Z12" s="98">
        <v>14.7</v>
      </c>
      <c r="AA12" s="98">
        <v>23.9</v>
      </c>
      <c r="AB12" s="98">
        <v>4.7</v>
      </c>
      <c r="AC12" s="98" t="s">
        <v>139</v>
      </c>
      <c r="AD12" s="98" t="s">
        <v>139</v>
      </c>
      <c r="AE12" s="98">
        <v>0.2</v>
      </c>
      <c r="AF12" s="98">
        <v>3.7</v>
      </c>
    </row>
    <row r="13" spans="1:32" s="73" customFormat="1" ht="17.25" customHeight="1">
      <c r="A13" s="651"/>
      <c r="E13" s="173" t="s">
        <v>77</v>
      </c>
      <c r="G13" s="174">
        <v>100</v>
      </c>
      <c r="H13" s="175">
        <v>57.8</v>
      </c>
      <c r="I13" s="175">
        <v>14.5</v>
      </c>
      <c r="J13" s="175">
        <v>11.9</v>
      </c>
      <c r="K13" s="175">
        <v>3.6</v>
      </c>
      <c r="L13" s="175">
        <v>0.9</v>
      </c>
      <c r="M13" s="175">
        <v>1.3</v>
      </c>
      <c r="N13" s="175">
        <v>3.2</v>
      </c>
      <c r="O13" s="143">
        <v>6.8</v>
      </c>
      <c r="P13" s="98">
        <v>41.3</v>
      </c>
      <c r="Q13" s="98">
        <v>15.8</v>
      </c>
      <c r="R13" s="98">
        <v>15.1</v>
      </c>
      <c r="S13" s="98">
        <v>10.4</v>
      </c>
      <c r="T13" s="98">
        <v>7.9</v>
      </c>
      <c r="U13" s="98">
        <v>0.5</v>
      </c>
      <c r="V13" s="98">
        <v>7</v>
      </c>
      <c r="W13" s="98">
        <v>13.5</v>
      </c>
      <c r="X13" s="98">
        <v>1.8</v>
      </c>
      <c r="Y13" s="98">
        <v>54.1</v>
      </c>
      <c r="Z13" s="98">
        <v>27.7</v>
      </c>
      <c r="AA13" s="98">
        <v>26.4</v>
      </c>
      <c r="AB13" s="98">
        <v>3.1</v>
      </c>
      <c r="AC13" s="98">
        <v>0.1</v>
      </c>
      <c r="AD13" s="98">
        <v>2.9</v>
      </c>
      <c r="AE13" s="98">
        <v>1.2</v>
      </c>
      <c r="AF13" s="98">
        <v>8.6</v>
      </c>
    </row>
    <row r="14" spans="1:32" s="73" customFormat="1" ht="12.75" customHeight="1">
      <c r="A14" s="651"/>
      <c r="B14" s="173" t="s">
        <v>140</v>
      </c>
      <c r="D14" s="173" t="s">
        <v>141</v>
      </c>
      <c r="E14" s="173" t="s">
        <v>138</v>
      </c>
      <c r="G14" s="174">
        <v>100</v>
      </c>
      <c r="H14" s="175">
        <v>71.8</v>
      </c>
      <c r="I14" s="175">
        <v>19.8</v>
      </c>
      <c r="J14" s="175">
        <v>6</v>
      </c>
      <c r="K14" s="175">
        <v>0.4</v>
      </c>
      <c r="L14" s="175">
        <v>0.1</v>
      </c>
      <c r="M14" s="175">
        <v>0.5</v>
      </c>
      <c r="N14" s="175">
        <v>0.8</v>
      </c>
      <c r="O14" s="143">
        <v>0.5</v>
      </c>
      <c r="P14" s="98">
        <v>28</v>
      </c>
      <c r="Q14" s="98">
        <v>20.3</v>
      </c>
      <c r="R14" s="98">
        <v>6.8</v>
      </c>
      <c r="S14" s="98">
        <v>0.9</v>
      </c>
      <c r="T14" s="98">
        <v>6.1</v>
      </c>
      <c r="U14" s="98">
        <v>0.4</v>
      </c>
      <c r="V14" s="98">
        <v>11.4</v>
      </c>
      <c r="W14" s="98">
        <v>18.5</v>
      </c>
      <c r="X14" s="98">
        <v>1.9</v>
      </c>
      <c r="Y14" s="98">
        <v>49.3</v>
      </c>
      <c r="Z14" s="98">
        <v>19.2</v>
      </c>
      <c r="AA14" s="98">
        <v>30.1</v>
      </c>
      <c r="AB14" s="98">
        <v>2.2000000000000002</v>
      </c>
      <c r="AC14" s="98">
        <v>0.1</v>
      </c>
      <c r="AD14" s="98">
        <v>0.8</v>
      </c>
      <c r="AE14" s="98">
        <v>0.2</v>
      </c>
      <c r="AF14" s="98">
        <v>7.1</v>
      </c>
    </row>
    <row r="15" spans="1:32" s="73" customFormat="1" ht="12.75" customHeight="1">
      <c r="A15" s="651"/>
      <c r="D15" s="173" t="s">
        <v>142</v>
      </c>
      <c r="G15" s="174">
        <v>100</v>
      </c>
      <c r="H15" s="175">
        <v>64</v>
      </c>
      <c r="I15" s="175">
        <v>18.3</v>
      </c>
      <c r="J15" s="175">
        <v>11.5</v>
      </c>
      <c r="K15" s="175">
        <v>3.1</v>
      </c>
      <c r="L15" s="175">
        <v>1</v>
      </c>
      <c r="M15" s="175">
        <v>0.6</v>
      </c>
      <c r="N15" s="175">
        <v>0.9</v>
      </c>
      <c r="O15" s="143">
        <v>0.6</v>
      </c>
      <c r="P15" s="98">
        <v>35</v>
      </c>
      <c r="Q15" s="98">
        <v>18.899999999999999</v>
      </c>
      <c r="R15" s="98">
        <v>12.4</v>
      </c>
      <c r="S15" s="98">
        <v>3.7</v>
      </c>
      <c r="T15" s="98">
        <v>4.8</v>
      </c>
      <c r="U15" s="98">
        <v>0.9</v>
      </c>
      <c r="V15" s="98">
        <v>7.5</v>
      </c>
      <c r="W15" s="98">
        <v>11.7</v>
      </c>
      <c r="X15" s="98">
        <v>0.8</v>
      </c>
      <c r="Y15" s="98">
        <v>57.9</v>
      </c>
      <c r="Z15" s="98">
        <v>25</v>
      </c>
      <c r="AA15" s="98">
        <v>32.9</v>
      </c>
      <c r="AB15" s="98">
        <v>2.2999999999999998</v>
      </c>
      <c r="AC15" s="98">
        <v>0.4</v>
      </c>
      <c r="AD15" s="98">
        <v>2.7</v>
      </c>
      <c r="AE15" s="98">
        <v>1.4</v>
      </c>
      <c r="AF15" s="98">
        <v>6.9</v>
      </c>
    </row>
    <row r="16" spans="1:32" s="73" customFormat="1" ht="12.75" customHeight="1">
      <c r="A16" s="651"/>
      <c r="B16" s="173" t="s">
        <v>143</v>
      </c>
      <c r="D16" s="173" t="s">
        <v>144</v>
      </c>
      <c r="G16" s="174">
        <v>100</v>
      </c>
      <c r="H16" s="175">
        <v>64.3</v>
      </c>
      <c r="I16" s="175">
        <v>11.8</v>
      </c>
      <c r="J16" s="175">
        <v>11.9</v>
      </c>
      <c r="K16" s="175">
        <v>4</v>
      </c>
      <c r="L16" s="175">
        <v>1</v>
      </c>
      <c r="M16" s="175">
        <v>0.6</v>
      </c>
      <c r="N16" s="175">
        <v>1.8</v>
      </c>
      <c r="O16" s="143">
        <v>4.7</v>
      </c>
      <c r="P16" s="98">
        <v>34.700000000000003</v>
      </c>
      <c r="Q16" s="98">
        <v>12.4</v>
      </c>
      <c r="R16" s="98">
        <v>13.6</v>
      </c>
      <c r="S16" s="98">
        <v>8.6999999999999993</v>
      </c>
      <c r="T16" s="98">
        <v>10.7</v>
      </c>
      <c r="U16" s="98">
        <v>0.3</v>
      </c>
      <c r="V16" s="98">
        <v>6.6</v>
      </c>
      <c r="W16" s="98">
        <v>12.4</v>
      </c>
      <c r="X16" s="98">
        <v>4.4000000000000004</v>
      </c>
      <c r="Y16" s="98">
        <v>62.8</v>
      </c>
      <c r="Z16" s="98">
        <v>34.799999999999997</v>
      </c>
      <c r="AA16" s="98">
        <v>28.1</v>
      </c>
      <c r="AB16" s="98">
        <v>2.7</v>
      </c>
      <c r="AC16" s="98">
        <v>0</v>
      </c>
      <c r="AD16" s="98">
        <v>3.6</v>
      </c>
      <c r="AE16" s="98">
        <v>1.4</v>
      </c>
      <c r="AF16" s="98">
        <v>7.2</v>
      </c>
    </row>
    <row r="17" spans="1:32" s="73" customFormat="1" ht="12.75" customHeight="1">
      <c r="A17" s="651"/>
      <c r="D17" s="173" t="s">
        <v>145</v>
      </c>
      <c r="G17" s="174">
        <v>100</v>
      </c>
      <c r="H17" s="175">
        <v>53.6</v>
      </c>
      <c r="I17" s="175">
        <v>13.1</v>
      </c>
      <c r="J17" s="175">
        <v>14.9</v>
      </c>
      <c r="K17" s="175">
        <v>5.2</v>
      </c>
      <c r="L17" s="175">
        <v>0.4</v>
      </c>
      <c r="M17" s="175">
        <v>0.9</v>
      </c>
      <c r="N17" s="175">
        <v>4.3</v>
      </c>
      <c r="O17" s="143">
        <v>7.5</v>
      </c>
      <c r="P17" s="98">
        <v>46</v>
      </c>
      <c r="Q17" s="98">
        <v>14</v>
      </c>
      <c r="R17" s="98">
        <v>19.2</v>
      </c>
      <c r="S17" s="98">
        <v>12.8</v>
      </c>
      <c r="T17" s="98">
        <v>8.6999999999999993</v>
      </c>
      <c r="U17" s="98" t="s">
        <v>296</v>
      </c>
      <c r="V17" s="176">
        <v>9.3000000000000007</v>
      </c>
      <c r="W17" s="98">
        <v>15.7</v>
      </c>
      <c r="X17" s="98">
        <v>1.7</v>
      </c>
      <c r="Y17" s="98">
        <v>59.6</v>
      </c>
      <c r="Z17" s="98">
        <v>32.200000000000003</v>
      </c>
      <c r="AA17" s="98">
        <v>27.3</v>
      </c>
      <c r="AB17" s="98">
        <v>3.6</v>
      </c>
      <c r="AC17" s="98" t="s">
        <v>139</v>
      </c>
      <c r="AD17" s="98">
        <v>3.4</v>
      </c>
      <c r="AE17" s="98">
        <v>1</v>
      </c>
      <c r="AF17" s="98">
        <v>10.6</v>
      </c>
    </row>
    <row r="18" spans="1:32" s="73" customFormat="1" ht="12.75" customHeight="1">
      <c r="A18" s="651"/>
      <c r="B18" s="173" t="s">
        <v>146</v>
      </c>
      <c r="D18" s="173" t="s">
        <v>31</v>
      </c>
      <c r="G18" s="174">
        <v>100</v>
      </c>
      <c r="H18" s="175">
        <v>49.8</v>
      </c>
      <c r="I18" s="175">
        <v>13.8</v>
      </c>
      <c r="J18" s="175">
        <v>13.7</v>
      </c>
      <c r="K18" s="175">
        <v>3.5</v>
      </c>
      <c r="L18" s="175">
        <v>0.7</v>
      </c>
      <c r="M18" s="175">
        <v>2.4</v>
      </c>
      <c r="N18" s="175">
        <v>5</v>
      </c>
      <c r="O18" s="143">
        <v>11</v>
      </c>
      <c r="P18" s="98">
        <v>49.5</v>
      </c>
      <c r="Q18" s="98">
        <v>16.2</v>
      </c>
      <c r="R18" s="98">
        <v>18.7</v>
      </c>
      <c r="S18" s="98">
        <v>14.6</v>
      </c>
      <c r="T18" s="98">
        <v>9.1</v>
      </c>
      <c r="U18" s="98">
        <v>0.2</v>
      </c>
      <c r="V18" s="98">
        <v>5.9</v>
      </c>
      <c r="W18" s="98">
        <v>10.9</v>
      </c>
      <c r="X18" s="98">
        <v>1.2</v>
      </c>
      <c r="Y18" s="98">
        <v>49.7</v>
      </c>
      <c r="Z18" s="98">
        <v>27.3</v>
      </c>
      <c r="AA18" s="98">
        <v>22.4</v>
      </c>
      <c r="AB18" s="98">
        <v>3.5</v>
      </c>
      <c r="AC18" s="98" t="s">
        <v>139</v>
      </c>
      <c r="AD18" s="98">
        <v>4.2</v>
      </c>
      <c r="AE18" s="98">
        <v>1.5</v>
      </c>
      <c r="AF18" s="98">
        <v>10.6</v>
      </c>
    </row>
    <row r="19" spans="1:32" s="73" customFormat="1" ht="12.75" customHeight="1">
      <c r="A19" s="651"/>
      <c r="D19" s="173" t="s">
        <v>32</v>
      </c>
      <c r="G19" s="174">
        <v>100</v>
      </c>
      <c r="H19" s="175">
        <v>45.1</v>
      </c>
      <c r="I19" s="175">
        <v>10.9</v>
      </c>
      <c r="J19" s="175">
        <v>12.7</v>
      </c>
      <c r="K19" s="175">
        <v>5</v>
      </c>
      <c r="L19" s="175">
        <v>2</v>
      </c>
      <c r="M19" s="175">
        <v>2.6</v>
      </c>
      <c r="N19" s="175">
        <v>6.3</v>
      </c>
      <c r="O19" s="143">
        <v>15.4</v>
      </c>
      <c r="P19" s="98">
        <v>52.9</v>
      </c>
      <c r="Q19" s="98">
        <v>13.6</v>
      </c>
      <c r="R19" s="98">
        <v>19</v>
      </c>
      <c r="S19" s="98">
        <v>20.399999999999999</v>
      </c>
      <c r="T19" s="98">
        <v>8</v>
      </c>
      <c r="U19" s="98" t="s">
        <v>296</v>
      </c>
      <c r="V19" s="176">
        <v>1.8</v>
      </c>
      <c r="W19" s="98">
        <v>12.3</v>
      </c>
      <c r="X19" s="98">
        <v>1.1000000000000001</v>
      </c>
      <c r="Y19" s="98">
        <v>45.6</v>
      </c>
      <c r="Z19" s="98">
        <v>27.2</v>
      </c>
      <c r="AA19" s="98">
        <v>18.399999999999999</v>
      </c>
      <c r="AB19" s="98">
        <v>4.2</v>
      </c>
      <c r="AC19" s="98">
        <v>0.2</v>
      </c>
      <c r="AD19" s="98">
        <v>2.7</v>
      </c>
      <c r="AE19" s="98">
        <v>1.4</v>
      </c>
      <c r="AF19" s="98">
        <v>8.8000000000000007</v>
      </c>
    </row>
    <row r="20" spans="1:32" s="73" customFormat="1" ht="17.25" customHeight="1">
      <c r="A20" s="651"/>
      <c r="E20" s="173" t="s">
        <v>77</v>
      </c>
      <c r="G20" s="174">
        <v>100</v>
      </c>
      <c r="H20" s="175">
        <v>30.4</v>
      </c>
      <c r="I20" s="175" t="s">
        <v>78</v>
      </c>
      <c r="J20" s="175" t="s">
        <v>78</v>
      </c>
      <c r="K20" s="175" t="s">
        <v>78</v>
      </c>
      <c r="L20" s="175">
        <v>3.7</v>
      </c>
      <c r="M20" s="175" t="s">
        <v>78</v>
      </c>
      <c r="N20" s="175" t="s">
        <v>78</v>
      </c>
      <c r="O20" s="143" t="s">
        <v>78</v>
      </c>
      <c r="P20" s="98">
        <v>65.900000000000006</v>
      </c>
      <c r="Q20" s="98" t="s">
        <v>78</v>
      </c>
      <c r="R20" s="98" t="s">
        <v>78</v>
      </c>
      <c r="S20" s="98" t="s">
        <v>78</v>
      </c>
      <c r="T20" s="98">
        <v>7.7</v>
      </c>
      <c r="U20" s="98">
        <v>0.2</v>
      </c>
      <c r="V20" s="98">
        <v>4.0999999999999996</v>
      </c>
      <c r="W20" s="98">
        <v>17</v>
      </c>
      <c r="X20" s="98">
        <v>0.9</v>
      </c>
      <c r="Y20" s="98">
        <v>39.5</v>
      </c>
      <c r="Z20" s="98">
        <v>23.6</v>
      </c>
      <c r="AA20" s="98">
        <v>15.9</v>
      </c>
      <c r="AB20" s="98">
        <v>5.6</v>
      </c>
      <c r="AC20" s="98">
        <v>0.7</v>
      </c>
      <c r="AD20" s="98">
        <v>2.7</v>
      </c>
      <c r="AE20" s="98">
        <v>2.9</v>
      </c>
      <c r="AF20" s="98">
        <v>2.6</v>
      </c>
    </row>
    <row r="21" spans="1:32" s="73" customFormat="1" ht="12.75" customHeight="1">
      <c r="A21" s="651"/>
      <c r="D21" s="173" t="s">
        <v>33</v>
      </c>
      <c r="E21" s="173" t="s">
        <v>138</v>
      </c>
      <c r="G21" s="174">
        <v>100</v>
      </c>
      <c r="H21" s="175">
        <v>35.700000000000003</v>
      </c>
      <c r="I21" s="175" t="s">
        <v>78</v>
      </c>
      <c r="J21" s="175">
        <v>12.9</v>
      </c>
      <c r="K21" s="175">
        <v>5.3</v>
      </c>
      <c r="L21" s="175">
        <v>1.7</v>
      </c>
      <c r="M21" s="175" t="s">
        <v>78</v>
      </c>
      <c r="N21" s="175">
        <v>7.8</v>
      </c>
      <c r="O21" s="143">
        <v>22.7</v>
      </c>
      <c r="P21" s="98">
        <v>62.5</v>
      </c>
      <c r="Q21" s="98">
        <v>13.9</v>
      </c>
      <c r="R21" s="98">
        <v>20.7</v>
      </c>
      <c r="S21" s="98">
        <v>28</v>
      </c>
      <c r="T21" s="98">
        <v>8.5</v>
      </c>
      <c r="U21" s="98">
        <v>0.2</v>
      </c>
      <c r="V21" s="98">
        <v>6.7</v>
      </c>
      <c r="W21" s="98">
        <v>17</v>
      </c>
      <c r="X21" s="98">
        <v>0.9</v>
      </c>
      <c r="Y21" s="98">
        <v>36.799999999999997</v>
      </c>
      <c r="Z21" s="98">
        <v>21.6</v>
      </c>
      <c r="AA21" s="98">
        <v>15.2</v>
      </c>
      <c r="AB21" s="98">
        <v>4.7</v>
      </c>
      <c r="AC21" s="98">
        <v>0.6</v>
      </c>
      <c r="AD21" s="98">
        <v>2.1</v>
      </c>
      <c r="AE21" s="98">
        <v>2.4</v>
      </c>
      <c r="AF21" s="98">
        <v>4.3</v>
      </c>
    </row>
    <row r="22" spans="1:32" s="73" customFormat="1" ht="12.75" customHeight="1">
      <c r="A22" s="651"/>
      <c r="D22" s="173" t="s">
        <v>34</v>
      </c>
      <c r="G22" s="174">
        <v>100</v>
      </c>
      <c r="H22" s="175">
        <v>27.4</v>
      </c>
      <c r="I22" s="175" t="s">
        <v>78</v>
      </c>
      <c r="J22" s="175" t="s">
        <v>78</v>
      </c>
      <c r="K22" s="175" t="s">
        <v>78</v>
      </c>
      <c r="L22" s="175">
        <v>4.5</v>
      </c>
      <c r="M22" s="175" t="s">
        <v>78</v>
      </c>
      <c r="N22" s="175" t="s">
        <v>78</v>
      </c>
      <c r="O22" s="143" t="s">
        <v>78</v>
      </c>
      <c r="P22" s="98">
        <v>68.099999999999994</v>
      </c>
      <c r="Q22" s="98" t="s">
        <v>78</v>
      </c>
      <c r="R22" s="98" t="s">
        <v>78</v>
      </c>
      <c r="S22" s="98" t="s">
        <v>78</v>
      </c>
      <c r="T22" s="98">
        <v>7.8</v>
      </c>
      <c r="U22" s="98" t="s">
        <v>296</v>
      </c>
      <c r="V22" s="176">
        <v>3</v>
      </c>
      <c r="W22" s="98">
        <v>19.899999999999999</v>
      </c>
      <c r="X22" s="98">
        <v>1.3</v>
      </c>
      <c r="Y22" s="98">
        <v>38.299999999999997</v>
      </c>
      <c r="Z22" s="98">
        <v>24.1</v>
      </c>
      <c r="AA22" s="98">
        <v>14.2</v>
      </c>
      <c r="AB22" s="98">
        <v>6.2</v>
      </c>
      <c r="AC22" s="98">
        <v>0.9</v>
      </c>
      <c r="AD22" s="98">
        <v>2.9</v>
      </c>
      <c r="AE22" s="98">
        <v>3.9</v>
      </c>
      <c r="AF22" s="98">
        <v>1.8</v>
      </c>
    </row>
    <row r="23" spans="1:32" s="73" customFormat="1" ht="12.75" customHeight="1">
      <c r="A23" s="651"/>
      <c r="D23" s="173" t="s">
        <v>35</v>
      </c>
      <c r="G23" s="174">
        <v>100</v>
      </c>
      <c r="H23" s="175">
        <v>28.3</v>
      </c>
      <c r="I23" s="175" t="s">
        <v>78</v>
      </c>
      <c r="J23" s="175" t="s">
        <v>78</v>
      </c>
      <c r="K23" s="175" t="s">
        <v>78</v>
      </c>
      <c r="L23" s="175">
        <v>4.8</v>
      </c>
      <c r="M23" s="175" t="s">
        <v>78</v>
      </c>
      <c r="N23" s="175" t="s">
        <v>78</v>
      </c>
      <c r="O23" s="143" t="s">
        <v>78</v>
      </c>
      <c r="P23" s="98">
        <v>66.900000000000006</v>
      </c>
      <c r="Q23" s="98" t="s">
        <v>78</v>
      </c>
      <c r="R23" s="98" t="s">
        <v>78</v>
      </c>
      <c r="S23" s="98" t="s">
        <v>78</v>
      </c>
      <c r="T23" s="98">
        <v>6.8</v>
      </c>
      <c r="U23" s="98">
        <v>0.3</v>
      </c>
      <c r="V23" s="98">
        <v>2.7</v>
      </c>
      <c r="W23" s="98" t="s">
        <v>78</v>
      </c>
      <c r="X23" s="98">
        <v>0.7</v>
      </c>
      <c r="Y23" s="98">
        <v>43.1</v>
      </c>
      <c r="Z23" s="98">
        <v>24.8</v>
      </c>
      <c r="AA23" s="98">
        <v>18.3</v>
      </c>
      <c r="AB23" s="98">
        <v>5.9</v>
      </c>
      <c r="AC23" s="98">
        <v>0.5</v>
      </c>
      <c r="AD23" s="98">
        <v>3.2</v>
      </c>
      <c r="AE23" s="98">
        <v>2.4</v>
      </c>
      <c r="AF23" s="98">
        <v>1.8</v>
      </c>
    </row>
    <row r="24" spans="1:32" s="73" customFormat="1" ht="18" customHeight="1">
      <c r="A24" s="651"/>
      <c r="B24" s="173" t="s">
        <v>147</v>
      </c>
      <c r="E24" s="173" t="s">
        <v>77</v>
      </c>
      <c r="G24" s="174">
        <v>100</v>
      </c>
      <c r="H24" s="175" t="s">
        <v>78</v>
      </c>
      <c r="I24" s="175" t="s">
        <v>78</v>
      </c>
      <c r="J24" s="175" t="s">
        <v>78</v>
      </c>
      <c r="K24" s="175" t="s">
        <v>78</v>
      </c>
      <c r="L24" s="175" t="s">
        <v>78</v>
      </c>
      <c r="M24" s="175" t="s">
        <v>78</v>
      </c>
      <c r="N24" s="175" t="s">
        <v>78</v>
      </c>
      <c r="O24" s="143" t="s">
        <v>78</v>
      </c>
      <c r="P24" s="98" t="s">
        <v>78</v>
      </c>
      <c r="Q24" s="98" t="s">
        <v>78</v>
      </c>
      <c r="R24" s="98" t="s">
        <v>78</v>
      </c>
      <c r="S24" s="98" t="s">
        <v>78</v>
      </c>
      <c r="T24" s="98">
        <v>5.6</v>
      </c>
      <c r="U24" s="98">
        <v>1.6</v>
      </c>
      <c r="V24" s="98">
        <v>2.6</v>
      </c>
      <c r="W24" s="98">
        <v>13</v>
      </c>
      <c r="X24" s="98">
        <v>0.3</v>
      </c>
      <c r="Y24" s="98">
        <v>57</v>
      </c>
      <c r="Z24" s="98">
        <v>32.5</v>
      </c>
      <c r="AA24" s="98">
        <v>24.5</v>
      </c>
      <c r="AB24" s="98">
        <v>2.8</v>
      </c>
      <c r="AC24" s="98">
        <v>0.4</v>
      </c>
      <c r="AD24" s="98">
        <v>1.3</v>
      </c>
      <c r="AE24" s="98">
        <v>1.1000000000000001</v>
      </c>
      <c r="AF24" s="98">
        <v>1.2</v>
      </c>
    </row>
    <row r="25" spans="1:32" s="73" customFormat="1" ht="12.75" customHeight="1">
      <c r="A25" s="651"/>
      <c r="B25" s="173" t="s">
        <v>148</v>
      </c>
      <c r="D25" s="173" t="s">
        <v>36</v>
      </c>
      <c r="E25" s="173" t="s">
        <v>138</v>
      </c>
      <c r="G25" s="174">
        <v>100</v>
      </c>
      <c r="H25" s="175" t="s">
        <v>78</v>
      </c>
      <c r="I25" s="175" t="s">
        <v>78</v>
      </c>
      <c r="J25" s="175" t="s">
        <v>78</v>
      </c>
      <c r="K25" s="175" t="s">
        <v>78</v>
      </c>
      <c r="L25" s="175" t="s">
        <v>78</v>
      </c>
      <c r="M25" s="175" t="s">
        <v>78</v>
      </c>
      <c r="N25" s="175" t="s">
        <v>78</v>
      </c>
      <c r="O25" s="143" t="s">
        <v>78</v>
      </c>
      <c r="P25" s="98" t="s">
        <v>78</v>
      </c>
      <c r="Q25" s="98" t="s">
        <v>78</v>
      </c>
      <c r="R25" s="98" t="s">
        <v>78</v>
      </c>
      <c r="S25" s="98" t="s">
        <v>78</v>
      </c>
      <c r="T25" s="98">
        <v>5.5</v>
      </c>
      <c r="U25" s="98">
        <v>0.2</v>
      </c>
      <c r="V25" s="98">
        <v>2.7</v>
      </c>
      <c r="W25" s="98">
        <v>18.5</v>
      </c>
      <c r="X25" s="98">
        <v>0.4</v>
      </c>
      <c r="Y25" s="98">
        <v>48.7</v>
      </c>
      <c r="Z25" s="98">
        <v>27.2</v>
      </c>
      <c r="AA25" s="98">
        <v>21.5</v>
      </c>
      <c r="AB25" s="98">
        <v>3.6</v>
      </c>
      <c r="AC25" s="98">
        <v>0.3</v>
      </c>
      <c r="AD25" s="98">
        <v>1.4</v>
      </c>
      <c r="AE25" s="98">
        <v>1.1000000000000001</v>
      </c>
      <c r="AF25" s="98">
        <v>1.2</v>
      </c>
    </row>
    <row r="26" spans="1:32" s="73" customFormat="1" ht="12.75" customHeight="1">
      <c r="A26" s="651"/>
      <c r="B26" s="173" t="s">
        <v>143</v>
      </c>
      <c r="D26" s="173" t="s">
        <v>37</v>
      </c>
      <c r="G26" s="174">
        <v>100</v>
      </c>
      <c r="H26" s="175" t="s">
        <v>78</v>
      </c>
      <c r="I26" s="175" t="s">
        <v>78</v>
      </c>
      <c r="J26" s="175" t="s">
        <v>78</v>
      </c>
      <c r="K26" s="175" t="s">
        <v>78</v>
      </c>
      <c r="L26" s="175" t="s">
        <v>78</v>
      </c>
      <c r="M26" s="175" t="s">
        <v>78</v>
      </c>
      <c r="N26" s="175" t="s">
        <v>78</v>
      </c>
      <c r="O26" s="143" t="s">
        <v>78</v>
      </c>
      <c r="P26" s="98" t="s">
        <v>78</v>
      </c>
      <c r="Q26" s="98" t="s">
        <v>78</v>
      </c>
      <c r="R26" s="98" t="s">
        <v>78</v>
      </c>
      <c r="S26" s="98" t="s">
        <v>78</v>
      </c>
      <c r="T26" s="98">
        <v>7.2</v>
      </c>
      <c r="U26" s="98" t="s">
        <v>296</v>
      </c>
      <c r="V26" s="176">
        <v>1.8</v>
      </c>
      <c r="W26" s="98">
        <v>8</v>
      </c>
      <c r="X26" s="98">
        <v>0.1</v>
      </c>
      <c r="Y26" s="98">
        <v>57.3</v>
      </c>
      <c r="Z26" s="98">
        <v>34.1</v>
      </c>
      <c r="AA26" s="98">
        <v>23.2</v>
      </c>
      <c r="AB26" s="98">
        <v>2.6</v>
      </c>
      <c r="AC26" s="98">
        <v>0.4</v>
      </c>
      <c r="AD26" s="98">
        <v>1.4</v>
      </c>
      <c r="AE26" s="98">
        <v>1.5</v>
      </c>
      <c r="AF26" s="98">
        <v>1.2</v>
      </c>
    </row>
    <row r="27" spans="1:32" s="73" customFormat="1" ht="12.75" customHeight="1">
      <c r="A27" s="651"/>
      <c r="B27" s="173" t="s">
        <v>146</v>
      </c>
      <c r="D27" s="173" t="s">
        <v>38</v>
      </c>
      <c r="G27" s="174">
        <v>100</v>
      </c>
      <c r="H27" s="175" t="s">
        <v>78</v>
      </c>
      <c r="I27" s="175" t="s">
        <v>78</v>
      </c>
      <c r="J27" s="175" t="s">
        <v>78</v>
      </c>
      <c r="K27" s="175" t="s">
        <v>78</v>
      </c>
      <c r="L27" s="175" t="s">
        <v>78</v>
      </c>
      <c r="M27" s="175" t="s">
        <v>78</v>
      </c>
      <c r="N27" s="175" t="s">
        <v>78</v>
      </c>
      <c r="O27" s="143" t="s">
        <v>78</v>
      </c>
      <c r="P27" s="98" t="s">
        <v>78</v>
      </c>
      <c r="Q27" s="98" t="s">
        <v>78</v>
      </c>
      <c r="R27" s="98" t="s">
        <v>78</v>
      </c>
      <c r="S27" s="98" t="s">
        <v>78</v>
      </c>
      <c r="T27" s="98">
        <v>4.2</v>
      </c>
      <c r="U27" s="98">
        <v>2.9</v>
      </c>
      <c r="V27" s="98">
        <v>3.2</v>
      </c>
      <c r="W27" s="98">
        <v>12.7</v>
      </c>
      <c r="X27" s="98">
        <v>0.4</v>
      </c>
      <c r="Y27" s="98">
        <v>64.8</v>
      </c>
      <c r="Z27" s="98">
        <v>36.1</v>
      </c>
      <c r="AA27" s="98">
        <v>28.7</v>
      </c>
      <c r="AB27" s="98">
        <v>2.4</v>
      </c>
      <c r="AC27" s="98">
        <v>0.6</v>
      </c>
      <c r="AD27" s="98">
        <v>1.1000000000000001</v>
      </c>
      <c r="AE27" s="98">
        <v>0.7</v>
      </c>
      <c r="AF27" s="98">
        <v>1.1000000000000001</v>
      </c>
    </row>
    <row r="28" spans="1:32" s="73" customFormat="1" ht="6" customHeight="1" thickBot="1">
      <c r="A28" s="651"/>
      <c r="B28" s="99"/>
      <c r="C28" s="99"/>
      <c r="D28" s="99"/>
      <c r="E28" s="99"/>
      <c r="F28" s="99"/>
      <c r="G28" s="177"/>
      <c r="H28" s="99"/>
      <c r="I28" s="99"/>
      <c r="J28" s="99"/>
      <c r="K28" s="99"/>
      <c r="L28" s="99"/>
      <c r="M28" s="99"/>
      <c r="N28" s="99"/>
      <c r="O28" s="99"/>
      <c r="P28" s="101"/>
      <c r="Q28" s="101"/>
      <c r="R28" s="101"/>
      <c r="S28" s="101"/>
      <c r="T28" s="101"/>
      <c r="U28" s="101"/>
      <c r="V28" s="101"/>
      <c r="W28" s="101"/>
      <c r="X28" s="101"/>
      <c r="Y28" s="101"/>
      <c r="Z28" s="101"/>
      <c r="AA28" s="101"/>
      <c r="AB28" s="101"/>
      <c r="AC28" s="101"/>
      <c r="AD28" s="101"/>
      <c r="AE28" s="101"/>
      <c r="AF28" s="101"/>
    </row>
    <row r="29" spans="1:32" s="73" customFormat="1" ht="8.25" customHeight="1">
      <c r="A29" s="651"/>
    </row>
    <row r="30" spans="1:32" s="73" customFormat="1" ht="8.25" customHeight="1" thickBot="1">
      <c r="A30" s="651"/>
    </row>
    <row r="31" spans="1:32" s="79" customFormat="1" ht="24" customHeight="1">
      <c r="A31" s="651"/>
      <c r="B31" s="75"/>
      <c r="C31" s="75"/>
      <c r="D31" s="75"/>
      <c r="E31" s="75"/>
      <c r="F31" s="75"/>
      <c r="G31" s="648" t="s">
        <v>297</v>
      </c>
      <c r="H31" s="615"/>
      <c r="I31" s="615"/>
      <c r="J31" s="615"/>
      <c r="K31" s="635"/>
      <c r="L31" s="641" t="s">
        <v>298</v>
      </c>
      <c r="M31" s="649" t="s">
        <v>299</v>
      </c>
      <c r="N31" s="614" t="s">
        <v>163</v>
      </c>
      <c r="O31" s="635"/>
      <c r="P31" s="636" t="s">
        <v>173</v>
      </c>
      <c r="Q31" s="636" t="s">
        <v>300</v>
      </c>
      <c r="R31" s="632" t="s">
        <v>164</v>
      </c>
      <c r="S31" s="645" t="s">
        <v>165</v>
      </c>
      <c r="T31" s="641" t="s">
        <v>301</v>
      </c>
      <c r="U31" s="641" t="s">
        <v>302</v>
      </c>
      <c r="V31" s="614" t="s">
        <v>166</v>
      </c>
      <c r="W31" s="615"/>
      <c r="X31" s="615"/>
      <c r="Y31" s="615"/>
      <c r="Z31" s="84"/>
      <c r="AA31" s="84"/>
      <c r="AB31" s="84"/>
      <c r="AC31" s="84"/>
    </row>
    <row r="32" spans="1:32" s="79" customFormat="1" ht="21" customHeight="1">
      <c r="A32" s="651"/>
      <c r="G32" s="83"/>
      <c r="H32" s="83"/>
      <c r="I32" s="85" t="s">
        <v>125</v>
      </c>
      <c r="J32" s="86"/>
      <c r="K32" s="144"/>
      <c r="L32" s="639"/>
      <c r="M32" s="633"/>
      <c r="N32" s="617" t="s">
        <v>167</v>
      </c>
      <c r="O32" s="642" t="s">
        <v>168</v>
      </c>
      <c r="P32" s="637"/>
      <c r="Q32" s="637"/>
      <c r="R32" s="633"/>
      <c r="S32" s="646"/>
      <c r="T32" s="639"/>
      <c r="U32" s="639"/>
      <c r="V32" s="639" t="s">
        <v>169</v>
      </c>
      <c r="W32" s="639" t="s">
        <v>170</v>
      </c>
      <c r="X32" s="639" t="s">
        <v>171</v>
      </c>
      <c r="Y32" s="630" t="s">
        <v>172</v>
      </c>
      <c r="Z32" s="102"/>
      <c r="AA32" s="102"/>
      <c r="AB32" s="102"/>
      <c r="AC32" s="102"/>
    </row>
    <row r="33" spans="1:29" s="79" customFormat="1" ht="21" customHeight="1">
      <c r="A33" s="651"/>
      <c r="G33" s="83"/>
      <c r="H33" s="88" t="s">
        <v>127</v>
      </c>
      <c r="I33" s="83"/>
      <c r="J33" s="88" t="s">
        <v>128</v>
      </c>
      <c r="K33" s="650" t="s">
        <v>206</v>
      </c>
      <c r="L33" s="639"/>
      <c r="M33" s="633"/>
      <c r="N33" s="618"/>
      <c r="O33" s="618"/>
      <c r="P33" s="637"/>
      <c r="Q33" s="637"/>
      <c r="R33" s="633"/>
      <c r="S33" s="646"/>
      <c r="T33" s="639"/>
      <c r="U33" s="639"/>
      <c r="V33" s="639"/>
      <c r="W33" s="639" t="s">
        <v>149</v>
      </c>
      <c r="X33" s="639" t="s">
        <v>150</v>
      </c>
      <c r="Y33" s="630"/>
      <c r="Z33" s="102"/>
      <c r="AA33" s="102"/>
      <c r="AB33" s="102"/>
      <c r="AC33" s="102"/>
    </row>
    <row r="34" spans="1:29" s="79" customFormat="1" ht="21" customHeight="1">
      <c r="A34" s="651"/>
      <c r="B34" s="169" t="s">
        <v>129</v>
      </c>
      <c r="C34" s="169"/>
      <c r="D34" s="169"/>
      <c r="E34" s="169"/>
      <c r="F34" s="169"/>
      <c r="G34" s="88" t="s">
        <v>77</v>
      </c>
      <c r="H34" s="88" t="s">
        <v>130</v>
      </c>
      <c r="I34" s="88" t="s">
        <v>77</v>
      </c>
      <c r="J34" s="88" t="s">
        <v>131</v>
      </c>
      <c r="K34" s="639"/>
      <c r="L34" s="639"/>
      <c r="M34" s="633"/>
      <c r="N34" s="618"/>
      <c r="O34" s="618"/>
      <c r="P34" s="637"/>
      <c r="Q34" s="637"/>
      <c r="R34" s="633"/>
      <c r="S34" s="646"/>
      <c r="T34" s="639"/>
      <c r="U34" s="639"/>
      <c r="V34" s="639"/>
      <c r="W34" s="639"/>
      <c r="X34" s="639"/>
      <c r="Y34" s="630"/>
      <c r="Z34" s="102"/>
      <c r="AA34" s="102"/>
      <c r="AB34" s="102"/>
      <c r="AC34" s="102"/>
    </row>
    <row r="35" spans="1:29" s="79" customFormat="1" ht="21" customHeight="1">
      <c r="A35" s="651"/>
      <c r="G35" s="83"/>
      <c r="H35" s="88" t="s">
        <v>132</v>
      </c>
      <c r="I35" s="83"/>
      <c r="J35" s="88" t="s">
        <v>132</v>
      </c>
      <c r="K35" s="639"/>
      <c r="L35" s="639"/>
      <c r="M35" s="633"/>
      <c r="N35" s="618"/>
      <c r="O35" s="618"/>
      <c r="P35" s="637"/>
      <c r="Q35" s="637"/>
      <c r="R35" s="633"/>
      <c r="S35" s="646"/>
      <c r="T35" s="639"/>
      <c r="U35" s="639"/>
      <c r="V35" s="639"/>
      <c r="W35" s="639" t="s">
        <v>151</v>
      </c>
      <c r="X35" s="639" t="s">
        <v>152</v>
      </c>
      <c r="Y35" s="630"/>
      <c r="Z35" s="102"/>
      <c r="AA35" s="102"/>
      <c r="AB35" s="102"/>
      <c r="AC35" s="102"/>
    </row>
    <row r="36" spans="1:29" s="79" customFormat="1" ht="21" customHeight="1">
      <c r="A36" s="651"/>
      <c r="G36" s="83"/>
      <c r="H36" s="88" t="s">
        <v>133</v>
      </c>
      <c r="I36" s="83"/>
      <c r="J36" s="88" t="s">
        <v>133</v>
      </c>
      <c r="K36" s="639"/>
      <c r="L36" s="639"/>
      <c r="M36" s="633"/>
      <c r="N36" s="618"/>
      <c r="O36" s="618"/>
      <c r="P36" s="637"/>
      <c r="Q36" s="637"/>
      <c r="R36" s="633"/>
      <c r="S36" s="646"/>
      <c r="T36" s="639"/>
      <c r="U36" s="639"/>
      <c r="V36" s="639"/>
      <c r="W36" s="639"/>
      <c r="X36" s="639"/>
      <c r="Y36" s="630"/>
      <c r="Z36" s="102"/>
      <c r="AA36" s="102"/>
      <c r="AB36" s="102"/>
      <c r="AC36" s="102"/>
    </row>
    <row r="37" spans="1:29" s="79" customFormat="1" ht="21" customHeight="1">
      <c r="A37" s="651"/>
      <c r="B37" s="92"/>
      <c r="C37" s="92"/>
      <c r="D37" s="92"/>
      <c r="E37" s="92"/>
      <c r="F37" s="92"/>
      <c r="G37" s="96" t="s">
        <v>135</v>
      </c>
      <c r="H37" s="96" t="s">
        <v>135</v>
      </c>
      <c r="I37" s="96" t="s">
        <v>135</v>
      </c>
      <c r="J37" s="96" t="s">
        <v>135</v>
      </c>
      <c r="K37" s="94" t="s">
        <v>135</v>
      </c>
      <c r="L37" s="640"/>
      <c r="M37" s="634"/>
      <c r="N37" s="619"/>
      <c r="O37" s="619"/>
      <c r="P37" s="638"/>
      <c r="Q37" s="638"/>
      <c r="R37" s="634"/>
      <c r="S37" s="647"/>
      <c r="T37" s="640"/>
      <c r="U37" s="640"/>
      <c r="V37" s="640"/>
      <c r="W37" s="640" t="s">
        <v>153</v>
      </c>
      <c r="X37" s="640" t="s">
        <v>154</v>
      </c>
      <c r="Y37" s="631"/>
      <c r="Z37" s="102"/>
      <c r="AA37" s="102"/>
      <c r="AB37" s="102"/>
      <c r="AC37" s="102"/>
    </row>
    <row r="38" spans="1:29" s="73" customFormat="1" ht="6.75" customHeight="1">
      <c r="A38" s="651"/>
      <c r="G38" s="145" t="s">
        <v>136</v>
      </c>
      <c r="H38" s="126" t="s">
        <v>136</v>
      </c>
      <c r="I38" s="126" t="s">
        <v>136</v>
      </c>
      <c r="J38" s="142"/>
      <c r="K38" s="178"/>
      <c r="L38" s="142"/>
      <c r="T38" s="97" t="s">
        <v>155</v>
      </c>
      <c r="Z38" s="142"/>
    </row>
    <row r="39" spans="1:29" s="73" customFormat="1" ht="12.75" customHeight="1">
      <c r="A39" s="651"/>
      <c r="B39" s="97" t="s">
        <v>47</v>
      </c>
      <c r="D39" s="173" t="s">
        <v>137</v>
      </c>
      <c r="E39" s="173" t="s">
        <v>138</v>
      </c>
      <c r="F39" s="199"/>
      <c r="G39" s="98" t="s">
        <v>285</v>
      </c>
      <c r="H39" s="98" t="s">
        <v>285</v>
      </c>
      <c r="I39" s="98" t="s">
        <v>285</v>
      </c>
      <c r="J39" s="98" t="s">
        <v>285</v>
      </c>
      <c r="K39" s="98" t="s">
        <v>285</v>
      </c>
      <c r="L39" s="98">
        <v>0.3</v>
      </c>
      <c r="M39" s="98">
        <v>0.3</v>
      </c>
      <c r="N39" s="176">
        <v>2.2999999999999998</v>
      </c>
      <c r="O39" s="176">
        <v>0.5</v>
      </c>
      <c r="P39" s="98" t="s">
        <v>285</v>
      </c>
      <c r="Q39" s="98" t="s">
        <v>285</v>
      </c>
      <c r="R39" s="176">
        <v>0.7</v>
      </c>
      <c r="S39" s="98" t="s">
        <v>285</v>
      </c>
      <c r="T39" s="176" t="s">
        <v>139</v>
      </c>
      <c r="U39" s="98" t="s">
        <v>285</v>
      </c>
      <c r="V39" s="176">
        <v>1.5</v>
      </c>
      <c r="W39" s="176" t="s">
        <v>139</v>
      </c>
      <c r="X39" s="176">
        <v>0.8</v>
      </c>
      <c r="Y39" s="176">
        <v>3.2</v>
      </c>
      <c r="Z39" s="98"/>
      <c r="AA39" s="179"/>
      <c r="AB39" s="180"/>
      <c r="AC39" s="180"/>
    </row>
    <row r="40" spans="1:29" s="73" customFormat="1" ht="17.25" customHeight="1">
      <c r="A40" s="651"/>
      <c r="E40" s="173" t="s">
        <v>77</v>
      </c>
      <c r="F40" s="199"/>
      <c r="G40" s="98" t="s">
        <v>285</v>
      </c>
      <c r="H40" s="98" t="s">
        <v>285</v>
      </c>
      <c r="I40" s="98" t="s">
        <v>285</v>
      </c>
      <c r="J40" s="98" t="s">
        <v>285</v>
      </c>
      <c r="K40" s="98" t="s">
        <v>285</v>
      </c>
      <c r="L40" s="98">
        <v>3.4</v>
      </c>
      <c r="M40" s="98">
        <v>4</v>
      </c>
      <c r="N40" s="176">
        <v>3.5</v>
      </c>
      <c r="O40" s="176">
        <v>0.5</v>
      </c>
      <c r="P40" s="176">
        <v>0</v>
      </c>
      <c r="Q40" s="176" t="s">
        <v>139</v>
      </c>
      <c r="R40" s="176">
        <v>0.7</v>
      </c>
      <c r="S40" s="176">
        <v>3.4</v>
      </c>
      <c r="T40" s="176">
        <v>0.4</v>
      </c>
      <c r="U40" s="176">
        <v>0</v>
      </c>
      <c r="V40" s="176">
        <v>2.9</v>
      </c>
      <c r="W40" s="176">
        <v>0.1</v>
      </c>
      <c r="X40" s="176">
        <v>0.2</v>
      </c>
      <c r="Y40" s="176">
        <v>3.5</v>
      </c>
      <c r="Z40" s="98"/>
      <c r="AA40" s="180"/>
      <c r="AB40" s="180"/>
      <c r="AC40" s="180"/>
    </row>
    <row r="41" spans="1:29" s="73" customFormat="1" ht="12.75" customHeight="1">
      <c r="A41" s="651"/>
      <c r="B41" s="173" t="s">
        <v>140</v>
      </c>
      <c r="D41" s="173" t="s">
        <v>141</v>
      </c>
      <c r="E41" s="173" t="s">
        <v>138</v>
      </c>
      <c r="F41" s="199"/>
      <c r="G41" s="98" t="s">
        <v>285</v>
      </c>
      <c r="H41" s="98" t="s">
        <v>285</v>
      </c>
      <c r="I41" s="98" t="s">
        <v>285</v>
      </c>
      <c r="J41" s="98" t="s">
        <v>285</v>
      </c>
      <c r="K41" s="98" t="s">
        <v>285</v>
      </c>
      <c r="L41" s="98">
        <v>1.8</v>
      </c>
      <c r="M41" s="98">
        <v>3</v>
      </c>
      <c r="N41" s="176">
        <v>3.4</v>
      </c>
      <c r="O41" s="176">
        <v>0.6</v>
      </c>
      <c r="P41" s="176">
        <v>0.1</v>
      </c>
      <c r="Q41" s="176" t="s">
        <v>139</v>
      </c>
      <c r="R41" s="176">
        <v>0.9</v>
      </c>
      <c r="S41" s="176">
        <v>3.4</v>
      </c>
      <c r="T41" s="176">
        <v>0.3</v>
      </c>
      <c r="U41" s="176" t="s">
        <v>139</v>
      </c>
      <c r="V41" s="176">
        <v>2.2000000000000002</v>
      </c>
      <c r="W41" s="176" t="s">
        <v>139</v>
      </c>
      <c r="X41" s="176">
        <v>0.3</v>
      </c>
      <c r="Y41" s="176">
        <v>3.5</v>
      </c>
      <c r="Z41" s="98"/>
      <c r="AA41" s="180"/>
      <c r="AB41" s="180"/>
      <c r="AC41" s="180"/>
    </row>
    <row r="42" spans="1:29" s="73" customFormat="1" ht="12.75" customHeight="1">
      <c r="A42" s="651"/>
      <c r="D42" s="173" t="s">
        <v>142</v>
      </c>
      <c r="F42" s="199"/>
      <c r="G42" s="98" t="s">
        <v>285</v>
      </c>
      <c r="H42" s="98" t="s">
        <v>285</v>
      </c>
      <c r="I42" s="98" t="s">
        <v>285</v>
      </c>
      <c r="J42" s="98" t="s">
        <v>285</v>
      </c>
      <c r="K42" s="98" t="s">
        <v>285</v>
      </c>
      <c r="L42" s="98">
        <v>3.9</v>
      </c>
      <c r="M42" s="98">
        <v>3</v>
      </c>
      <c r="N42" s="176">
        <v>3.3</v>
      </c>
      <c r="O42" s="176">
        <v>0.6</v>
      </c>
      <c r="P42" s="176">
        <v>0</v>
      </c>
      <c r="Q42" s="176" t="s">
        <v>139</v>
      </c>
      <c r="R42" s="176">
        <v>0.9</v>
      </c>
      <c r="S42" s="98" t="s">
        <v>285</v>
      </c>
      <c r="T42" s="176">
        <v>0.5</v>
      </c>
      <c r="U42" s="176" t="s">
        <v>139</v>
      </c>
      <c r="V42" s="176">
        <v>2.8</v>
      </c>
      <c r="W42" s="176" t="s">
        <v>139</v>
      </c>
      <c r="X42" s="176">
        <v>0.2</v>
      </c>
      <c r="Y42" s="176">
        <v>3.3</v>
      </c>
      <c r="Z42" s="98"/>
      <c r="AA42" s="180"/>
      <c r="AB42" s="180"/>
      <c r="AC42" s="180"/>
    </row>
    <row r="43" spans="1:29" s="73" customFormat="1" ht="12.75" customHeight="1">
      <c r="A43" s="651"/>
      <c r="B43" s="173" t="s">
        <v>143</v>
      </c>
      <c r="D43" s="173" t="s">
        <v>144</v>
      </c>
      <c r="F43" s="199"/>
      <c r="G43" s="98" t="s">
        <v>285</v>
      </c>
      <c r="H43" s="98" t="s">
        <v>285</v>
      </c>
      <c r="I43" s="98" t="s">
        <v>285</v>
      </c>
      <c r="J43" s="98" t="s">
        <v>285</v>
      </c>
      <c r="K43" s="98" t="s">
        <v>285</v>
      </c>
      <c r="L43" s="98">
        <v>4.0999999999999996</v>
      </c>
      <c r="M43" s="98">
        <v>3.3</v>
      </c>
      <c r="N43" s="176">
        <v>4.3</v>
      </c>
      <c r="O43" s="176">
        <v>0.7</v>
      </c>
      <c r="P43" s="176" t="s">
        <v>139</v>
      </c>
      <c r="Q43" s="176" t="s">
        <v>139</v>
      </c>
      <c r="R43" s="176">
        <v>0.4</v>
      </c>
      <c r="S43" s="98" t="s">
        <v>285</v>
      </c>
      <c r="T43" s="176">
        <v>0.2</v>
      </c>
      <c r="U43" s="176" t="s">
        <v>139</v>
      </c>
      <c r="V43" s="176">
        <v>4</v>
      </c>
      <c r="W43" s="176">
        <v>0.2</v>
      </c>
      <c r="X43" s="176">
        <v>0.1</v>
      </c>
      <c r="Y43" s="176">
        <v>2.8</v>
      </c>
      <c r="Z43" s="98"/>
      <c r="AA43" s="180"/>
      <c r="AB43" s="180"/>
      <c r="AC43" s="180"/>
    </row>
    <row r="44" spans="1:29" s="73" customFormat="1" ht="12.75" customHeight="1">
      <c r="A44" s="651"/>
      <c r="D44" s="173" t="s">
        <v>145</v>
      </c>
      <c r="F44" s="199"/>
      <c r="G44" s="98" t="s">
        <v>285</v>
      </c>
      <c r="H44" s="98" t="s">
        <v>285</v>
      </c>
      <c r="I44" s="98" t="s">
        <v>285</v>
      </c>
      <c r="J44" s="98" t="s">
        <v>285</v>
      </c>
      <c r="K44" s="98" t="s">
        <v>285</v>
      </c>
      <c r="L44" s="98">
        <v>3.3</v>
      </c>
      <c r="M44" s="98">
        <v>4.5</v>
      </c>
      <c r="N44" s="176">
        <v>3.4</v>
      </c>
      <c r="O44" s="176">
        <v>0.1</v>
      </c>
      <c r="P44" s="176" t="s">
        <v>139</v>
      </c>
      <c r="Q44" s="176" t="s">
        <v>139</v>
      </c>
      <c r="R44" s="176">
        <v>0.5</v>
      </c>
      <c r="S44" s="98" t="s">
        <v>285</v>
      </c>
      <c r="T44" s="176">
        <v>0.1</v>
      </c>
      <c r="U44" s="176">
        <v>0</v>
      </c>
      <c r="V44" s="98">
        <v>2.8</v>
      </c>
      <c r="W44" s="176">
        <v>0.1</v>
      </c>
      <c r="X44" s="176">
        <v>0.1</v>
      </c>
      <c r="Y44" s="176">
        <v>3.4</v>
      </c>
      <c r="Z44" s="98"/>
      <c r="AA44" s="179"/>
      <c r="AB44" s="180"/>
      <c r="AC44" s="180"/>
    </row>
    <row r="45" spans="1:29" s="73" customFormat="1" ht="12.75" customHeight="1">
      <c r="A45" s="651"/>
      <c r="B45" s="173" t="s">
        <v>146</v>
      </c>
      <c r="D45" s="173" t="s">
        <v>31</v>
      </c>
      <c r="F45" s="199"/>
      <c r="G45" s="98" t="s">
        <v>285</v>
      </c>
      <c r="H45" s="98" t="s">
        <v>285</v>
      </c>
      <c r="I45" s="98" t="s">
        <v>285</v>
      </c>
      <c r="J45" s="98" t="s">
        <v>285</v>
      </c>
      <c r="K45" s="98" t="s">
        <v>285</v>
      </c>
      <c r="L45" s="98">
        <v>3.4</v>
      </c>
      <c r="M45" s="98">
        <v>4.7</v>
      </c>
      <c r="N45" s="176">
        <v>3.4</v>
      </c>
      <c r="O45" s="176">
        <v>0.4</v>
      </c>
      <c r="P45" s="176" t="s">
        <v>139</v>
      </c>
      <c r="Q45" s="176" t="s">
        <v>139</v>
      </c>
      <c r="R45" s="176">
        <v>0.8</v>
      </c>
      <c r="S45" s="98" t="s">
        <v>285</v>
      </c>
      <c r="T45" s="176">
        <v>0.2</v>
      </c>
      <c r="U45" s="176">
        <v>0.1</v>
      </c>
      <c r="V45" s="98">
        <v>3.1</v>
      </c>
      <c r="W45" s="176">
        <v>0.1</v>
      </c>
      <c r="X45" s="176">
        <v>0.1</v>
      </c>
      <c r="Y45" s="176">
        <v>2.9</v>
      </c>
      <c r="Z45" s="98"/>
      <c r="AA45" s="179"/>
      <c r="AB45" s="180"/>
      <c r="AC45" s="180"/>
    </row>
    <row r="46" spans="1:29" s="73" customFormat="1" ht="12.75" customHeight="1">
      <c r="A46" s="651"/>
      <c r="D46" s="173" t="s">
        <v>32</v>
      </c>
      <c r="F46" s="199"/>
      <c r="G46" s="98" t="s">
        <v>285</v>
      </c>
      <c r="H46" s="98" t="s">
        <v>285</v>
      </c>
      <c r="I46" s="98" t="s">
        <v>285</v>
      </c>
      <c r="J46" s="98" t="s">
        <v>285</v>
      </c>
      <c r="K46" s="98" t="s">
        <v>285</v>
      </c>
      <c r="L46" s="98">
        <v>3.8</v>
      </c>
      <c r="M46" s="98">
        <v>5.4</v>
      </c>
      <c r="N46" s="176">
        <v>3.3</v>
      </c>
      <c r="O46" s="176">
        <v>0.6</v>
      </c>
      <c r="P46" s="176" t="s">
        <v>139</v>
      </c>
      <c r="Q46" s="176" t="s">
        <v>139</v>
      </c>
      <c r="R46" s="176">
        <v>0.5</v>
      </c>
      <c r="S46" s="98" t="s">
        <v>285</v>
      </c>
      <c r="T46" s="176">
        <v>0.8</v>
      </c>
      <c r="U46" s="176">
        <v>0</v>
      </c>
      <c r="V46" s="98">
        <v>2.7</v>
      </c>
      <c r="W46" s="176">
        <v>0.2</v>
      </c>
      <c r="X46" s="176">
        <v>0.2</v>
      </c>
      <c r="Y46" s="176">
        <v>4.8</v>
      </c>
      <c r="Z46" s="98"/>
      <c r="AA46" s="180"/>
      <c r="AB46" s="180"/>
      <c r="AC46" s="180"/>
    </row>
    <row r="47" spans="1:29" s="73" customFormat="1" ht="18" customHeight="1">
      <c r="A47" s="651"/>
      <c r="E47" s="173" t="s">
        <v>77</v>
      </c>
      <c r="F47" s="199"/>
      <c r="G47" s="98">
        <v>0.9</v>
      </c>
      <c r="H47" s="98">
        <v>0</v>
      </c>
      <c r="I47" s="98">
        <v>0.9</v>
      </c>
      <c r="J47" s="146">
        <v>0.6</v>
      </c>
      <c r="K47" s="146">
        <v>0.3</v>
      </c>
      <c r="L47" s="98">
        <v>1.8</v>
      </c>
      <c r="M47" s="98">
        <v>6.3</v>
      </c>
      <c r="N47" s="176">
        <v>3.5</v>
      </c>
      <c r="O47" s="176">
        <v>0.3</v>
      </c>
      <c r="P47" s="176">
        <v>0</v>
      </c>
      <c r="Q47" s="176" t="s">
        <v>139</v>
      </c>
      <c r="R47" s="176">
        <v>0.5</v>
      </c>
      <c r="S47" s="176">
        <v>3.3</v>
      </c>
      <c r="T47" s="176">
        <v>1.2</v>
      </c>
      <c r="U47" s="176">
        <v>0</v>
      </c>
      <c r="V47" s="98">
        <v>2.2000000000000002</v>
      </c>
      <c r="W47" s="176">
        <v>0.2</v>
      </c>
      <c r="X47" s="176">
        <v>0.2</v>
      </c>
      <c r="Y47" s="176">
        <v>4.2</v>
      </c>
      <c r="Z47" s="98"/>
      <c r="AA47" s="181"/>
      <c r="AB47" s="180"/>
      <c r="AC47" s="180"/>
    </row>
    <row r="48" spans="1:29" s="73" customFormat="1" ht="12.75" customHeight="1">
      <c r="A48" s="651"/>
      <c r="D48" s="173" t="s">
        <v>33</v>
      </c>
      <c r="E48" s="173" t="s">
        <v>138</v>
      </c>
      <c r="F48" s="199"/>
      <c r="G48" s="98">
        <v>0.9</v>
      </c>
      <c r="H48" s="98">
        <v>0</v>
      </c>
      <c r="I48" s="98">
        <v>0.9</v>
      </c>
      <c r="J48" s="146">
        <v>0.6</v>
      </c>
      <c r="K48" s="146">
        <v>0.3</v>
      </c>
      <c r="L48" s="98">
        <v>1.7</v>
      </c>
      <c r="M48" s="98">
        <v>7</v>
      </c>
      <c r="N48" s="176">
        <v>3.9</v>
      </c>
      <c r="O48" s="176">
        <v>0.2</v>
      </c>
      <c r="P48" s="176">
        <v>0.1</v>
      </c>
      <c r="Q48" s="176" t="s">
        <v>139</v>
      </c>
      <c r="R48" s="176">
        <v>0.7</v>
      </c>
      <c r="S48" s="176">
        <v>3.3</v>
      </c>
      <c r="T48" s="176">
        <v>1.3</v>
      </c>
      <c r="U48" s="176" t="s">
        <v>139</v>
      </c>
      <c r="V48" s="98">
        <v>2.2999999999999998</v>
      </c>
      <c r="W48" s="176">
        <v>0.1</v>
      </c>
      <c r="X48" s="176">
        <v>0.2</v>
      </c>
      <c r="Y48" s="176">
        <v>2.8</v>
      </c>
      <c r="Z48" s="98"/>
      <c r="AA48" s="181"/>
      <c r="AB48" s="180"/>
      <c r="AC48" s="180"/>
    </row>
    <row r="49" spans="1:29" s="73" customFormat="1" ht="12.75" customHeight="1">
      <c r="A49" s="651"/>
      <c r="D49" s="173" t="s">
        <v>34</v>
      </c>
      <c r="F49" s="199"/>
      <c r="G49" s="98" t="s">
        <v>285</v>
      </c>
      <c r="H49" s="98" t="s">
        <v>285</v>
      </c>
      <c r="I49" s="98" t="s">
        <v>285</v>
      </c>
      <c r="J49" s="98" t="s">
        <v>285</v>
      </c>
      <c r="K49" s="98" t="s">
        <v>285</v>
      </c>
      <c r="L49" s="98">
        <v>1.5</v>
      </c>
      <c r="M49" s="98">
        <v>5.5</v>
      </c>
      <c r="N49" s="176">
        <v>3.2</v>
      </c>
      <c r="O49" s="176">
        <v>0.3</v>
      </c>
      <c r="P49" s="176" t="s">
        <v>139</v>
      </c>
      <c r="Q49" s="176" t="s">
        <v>139</v>
      </c>
      <c r="R49" s="176">
        <v>0.5</v>
      </c>
      <c r="S49" s="98" t="s">
        <v>285</v>
      </c>
      <c r="T49" s="176">
        <v>1.1000000000000001</v>
      </c>
      <c r="U49" s="176">
        <v>0</v>
      </c>
      <c r="V49" s="98">
        <v>2.2000000000000002</v>
      </c>
      <c r="W49" s="176">
        <v>0.1</v>
      </c>
      <c r="X49" s="176">
        <v>0.1</v>
      </c>
      <c r="Y49" s="176">
        <v>4.5</v>
      </c>
      <c r="Z49" s="98"/>
      <c r="AA49" s="181"/>
      <c r="AB49" s="180"/>
      <c r="AC49" s="180"/>
    </row>
    <row r="50" spans="1:29" s="73" customFormat="1" ht="12.75" customHeight="1">
      <c r="A50" s="651"/>
      <c r="D50" s="173" t="s">
        <v>35</v>
      </c>
      <c r="F50" s="199"/>
      <c r="G50" s="98" t="s">
        <v>285</v>
      </c>
      <c r="H50" s="98" t="s">
        <v>285</v>
      </c>
      <c r="I50" s="98" t="s">
        <v>285</v>
      </c>
      <c r="J50" s="98" t="s">
        <v>285</v>
      </c>
      <c r="K50" s="98" t="s">
        <v>285</v>
      </c>
      <c r="L50" s="98">
        <v>2.2999999999999998</v>
      </c>
      <c r="M50" s="98">
        <v>6.4</v>
      </c>
      <c r="N50" s="176">
        <v>3.4</v>
      </c>
      <c r="O50" s="176">
        <v>0.5</v>
      </c>
      <c r="P50" s="176" t="s">
        <v>139</v>
      </c>
      <c r="Q50" s="176" t="s">
        <v>139</v>
      </c>
      <c r="R50" s="176">
        <v>0.5</v>
      </c>
      <c r="S50" s="98" t="s">
        <v>285</v>
      </c>
      <c r="T50" s="176">
        <v>1.2</v>
      </c>
      <c r="U50" s="176">
        <v>0.1</v>
      </c>
      <c r="V50" s="98">
        <v>2</v>
      </c>
      <c r="W50" s="176">
        <v>0.5</v>
      </c>
      <c r="X50" s="176">
        <v>0.4</v>
      </c>
      <c r="Y50" s="176">
        <v>5.3</v>
      </c>
      <c r="Z50" s="98"/>
      <c r="AA50" s="181"/>
      <c r="AB50" s="180"/>
      <c r="AC50" s="180"/>
    </row>
    <row r="51" spans="1:29" s="73" customFormat="1" ht="18.75" customHeight="1">
      <c r="A51" s="651"/>
      <c r="B51" s="173" t="s">
        <v>147</v>
      </c>
      <c r="E51" s="173" t="s">
        <v>77</v>
      </c>
      <c r="F51" s="199"/>
      <c r="G51" s="98" t="s">
        <v>285</v>
      </c>
      <c r="H51" s="98" t="s">
        <v>285</v>
      </c>
      <c r="I51" s="98" t="s">
        <v>285</v>
      </c>
      <c r="J51" s="98" t="s">
        <v>285</v>
      </c>
      <c r="K51" s="98" t="s">
        <v>285</v>
      </c>
      <c r="L51" s="98">
        <v>0.1</v>
      </c>
      <c r="M51" s="98">
        <v>2.5</v>
      </c>
      <c r="N51" s="176">
        <v>2.1</v>
      </c>
      <c r="O51" s="176">
        <v>0.2</v>
      </c>
      <c r="P51" s="98" t="s">
        <v>285</v>
      </c>
      <c r="Q51" s="98" t="s">
        <v>139</v>
      </c>
      <c r="R51" s="176">
        <v>0.4</v>
      </c>
      <c r="S51" s="176">
        <v>1.9</v>
      </c>
      <c r="T51" s="176">
        <v>1</v>
      </c>
      <c r="U51" s="176">
        <v>0.3</v>
      </c>
      <c r="V51" s="98">
        <v>1.3</v>
      </c>
      <c r="W51" s="176">
        <v>0.2</v>
      </c>
      <c r="X51" s="176" t="s">
        <v>139</v>
      </c>
      <c r="Y51" s="176">
        <v>3.3</v>
      </c>
      <c r="Z51" s="98"/>
      <c r="AA51" s="181"/>
      <c r="AB51" s="179"/>
      <c r="AC51" s="180"/>
    </row>
    <row r="52" spans="1:29" s="73" customFormat="1" ht="12.75" customHeight="1">
      <c r="A52" s="651"/>
      <c r="B52" s="173" t="s">
        <v>148</v>
      </c>
      <c r="D52" s="173" t="s">
        <v>36</v>
      </c>
      <c r="E52" s="173" t="s">
        <v>138</v>
      </c>
      <c r="F52" s="199"/>
      <c r="G52" s="98" t="s">
        <v>285</v>
      </c>
      <c r="H52" s="98" t="s">
        <v>285</v>
      </c>
      <c r="I52" s="98" t="s">
        <v>285</v>
      </c>
      <c r="J52" s="98" t="s">
        <v>285</v>
      </c>
      <c r="K52" s="98" t="s">
        <v>285</v>
      </c>
      <c r="L52" s="98" t="s">
        <v>139</v>
      </c>
      <c r="M52" s="98">
        <v>3.1</v>
      </c>
      <c r="N52" s="176">
        <v>2.7</v>
      </c>
      <c r="O52" s="176">
        <v>0.4</v>
      </c>
      <c r="P52" s="98" t="s">
        <v>285</v>
      </c>
      <c r="Q52" s="98" t="s">
        <v>139</v>
      </c>
      <c r="R52" s="176">
        <v>0.2</v>
      </c>
      <c r="S52" s="176">
        <v>1.9</v>
      </c>
      <c r="T52" s="176">
        <v>1.2</v>
      </c>
      <c r="U52" s="176">
        <v>0.3</v>
      </c>
      <c r="V52" s="98">
        <v>1.7</v>
      </c>
      <c r="W52" s="176">
        <v>0.1</v>
      </c>
      <c r="X52" s="176" t="s">
        <v>139</v>
      </c>
      <c r="Y52" s="176">
        <v>3.8</v>
      </c>
      <c r="Z52" s="98"/>
      <c r="AA52" s="181"/>
      <c r="AB52" s="179"/>
      <c r="AC52" s="180"/>
    </row>
    <row r="53" spans="1:29" s="73" customFormat="1" ht="12.75" customHeight="1">
      <c r="A53" s="651"/>
      <c r="B53" s="173" t="s">
        <v>143</v>
      </c>
      <c r="D53" s="173" t="s">
        <v>37</v>
      </c>
      <c r="F53" s="199"/>
      <c r="G53" s="98" t="s">
        <v>285</v>
      </c>
      <c r="H53" s="98" t="s">
        <v>285</v>
      </c>
      <c r="I53" s="98" t="s">
        <v>285</v>
      </c>
      <c r="J53" s="98" t="s">
        <v>285</v>
      </c>
      <c r="K53" s="98" t="s">
        <v>285</v>
      </c>
      <c r="L53" s="98">
        <v>0</v>
      </c>
      <c r="M53" s="98">
        <v>2.2999999999999998</v>
      </c>
      <c r="N53" s="176">
        <v>1.7</v>
      </c>
      <c r="O53" s="176">
        <v>0.2</v>
      </c>
      <c r="P53" s="98" t="s">
        <v>285</v>
      </c>
      <c r="Q53" s="98" t="s">
        <v>285</v>
      </c>
      <c r="R53" s="176">
        <v>0.6</v>
      </c>
      <c r="S53" s="98" t="s">
        <v>285</v>
      </c>
      <c r="T53" s="176">
        <v>0.8</v>
      </c>
      <c r="U53" s="176">
        <v>0.4</v>
      </c>
      <c r="V53" s="98">
        <v>1.2</v>
      </c>
      <c r="W53" s="176">
        <v>0.3</v>
      </c>
      <c r="X53" s="176" t="s">
        <v>139</v>
      </c>
      <c r="Y53" s="176">
        <v>2.4</v>
      </c>
      <c r="Z53" s="98"/>
      <c r="AA53" s="181"/>
      <c r="AB53" s="179"/>
      <c r="AC53" s="180"/>
    </row>
    <row r="54" spans="1:29" s="73" customFormat="1" ht="12.75" customHeight="1">
      <c r="A54" s="651"/>
      <c r="B54" s="173" t="s">
        <v>146</v>
      </c>
      <c r="D54" s="173" t="s">
        <v>38</v>
      </c>
      <c r="F54" s="199"/>
      <c r="G54" s="98" t="s">
        <v>285</v>
      </c>
      <c r="H54" s="98" t="s">
        <v>285</v>
      </c>
      <c r="I54" s="98" t="s">
        <v>285</v>
      </c>
      <c r="J54" s="98" t="s">
        <v>285</v>
      </c>
      <c r="K54" s="98" t="s">
        <v>285</v>
      </c>
      <c r="L54" s="98">
        <v>0.2</v>
      </c>
      <c r="M54" s="98">
        <v>2.2000000000000002</v>
      </c>
      <c r="N54" s="176">
        <v>1.9</v>
      </c>
      <c r="O54" s="176">
        <v>0.1</v>
      </c>
      <c r="P54" s="98" t="s">
        <v>285</v>
      </c>
      <c r="Q54" s="98" t="s">
        <v>285</v>
      </c>
      <c r="R54" s="176">
        <v>0.4</v>
      </c>
      <c r="S54" s="98" t="s">
        <v>285</v>
      </c>
      <c r="T54" s="176">
        <v>0.9</v>
      </c>
      <c r="U54" s="176">
        <v>0.2</v>
      </c>
      <c r="V54" s="98">
        <v>0.9</v>
      </c>
      <c r="W54" s="176">
        <v>0.2</v>
      </c>
      <c r="X54" s="176" t="s">
        <v>139</v>
      </c>
      <c r="Y54" s="176">
        <v>3.7</v>
      </c>
      <c r="Z54" s="98"/>
      <c r="AA54" s="103"/>
      <c r="AB54" s="104"/>
      <c r="AC54" s="105"/>
    </row>
    <row r="55" spans="1:29" s="73" customFormat="1" ht="6.75" customHeight="1" thickBot="1">
      <c r="A55" s="651"/>
      <c r="B55" s="99"/>
      <c r="C55" s="99"/>
      <c r="D55" s="99"/>
      <c r="E55" s="99"/>
      <c r="F55" s="99"/>
      <c r="G55" s="100"/>
      <c r="H55" s="101"/>
      <c r="I55" s="101"/>
      <c r="J55" s="99"/>
      <c r="K55" s="99"/>
      <c r="L55" s="101"/>
      <c r="M55" s="101"/>
      <c r="N55" s="101"/>
      <c r="O55" s="101"/>
      <c r="P55" s="101"/>
      <c r="Q55" s="101"/>
      <c r="R55" s="101"/>
      <c r="S55" s="101"/>
      <c r="T55" s="101"/>
      <c r="U55" s="101"/>
      <c r="V55" s="101"/>
      <c r="W55" s="101"/>
      <c r="X55" s="101"/>
      <c r="Y55" s="101"/>
      <c r="Z55" s="106"/>
      <c r="AA55" s="106"/>
      <c r="AB55" s="106"/>
      <c r="AC55" s="106"/>
    </row>
    <row r="56" spans="1:29">
      <c r="A56" s="651"/>
      <c r="B56" s="197" t="s">
        <v>210</v>
      </c>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200"/>
    </row>
    <row r="57" spans="1:29">
      <c r="A57" s="651"/>
      <c r="B57" s="198" t="s">
        <v>211</v>
      </c>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row>
    <row r="58" spans="1:29">
      <c r="A58" s="651"/>
      <c r="B58" s="193" t="s">
        <v>207</v>
      </c>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row>
    <row r="59" spans="1:29">
      <c r="B59" s="193" t="s">
        <v>212</v>
      </c>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row>
  </sheetData>
  <mergeCells count="35">
    <mergeCell ref="A1:A58"/>
    <mergeCell ref="S31:S37"/>
    <mergeCell ref="T31:T37"/>
    <mergeCell ref="G31:K31"/>
    <mergeCell ref="L31:L37"/>
    <mergeCell ref="M31:M37"/>
    <mergeCell ref="K33:K36"/>
    <mergeCell ref="P31:P37"/>
    <mergeCell ref="Y32:Y37"/>
    <mergeCell ref="R31:R37"/>
    <mergeCell ref="N31:O31"/>
    <mergeCell ref="Q31:Q37"/>
    <mergeCell ref="V31:Y31"/>
    <mergeCell ref="V32:V37"/>
    <mergeCell ref="U31:U37"/>
    <mergeCell ref="N32:N37"/>
    <mergeCell ref="O32:O37"/>
    <mergeCell ref="W32:W37"/>
    <mergeCell ref="X32:X37"/>
    <mergeCell ref="AC5:AC10"/>
    <mergeCell ref="AD5:AD10"/>
    <mergeCell ref="T4:T10"/>
    <mergeCell ref="Y4:AF4"/>
    <mergeCell ref="H5:K5"/>
    <mergeCell ref="L5:O5"/>
    <mergeCell ref="V5:V10"/>
    <mergeCell ref="W5:W10"/>
    <mergeCell ref="X5:X10"/>
    <mergeCell ref="AE5:AE10"/>
    <mergeCell ref="AF5:AF10"/>
    <mergeCell ref="Y6:Y10"/>
    <mergeCell ref="Z6:Z10"/>
    <mergeCell ref="AB5:AB10"/>
    <mergeCell ref="AA6:AA10"/>
    <mergeCell ref="Y5:AA5"/>
  </mergeCells>
  <phoneticPr fontId="21"/>
  <printOptions verticalCentered="1" gridLinesSet="0"/>
  <pageMargins left="0.31496062992125984" right="0.31496062992125984" top="0.39370078740157483" bottom="0.59055118110236227" header="0" footer="0"/>
  <pageSetup paperSize="9" scale="68" orientation="landscape" r:id="rId1"/>
  <headerFooter scaleWithDoc="0" alignWithMargins="0"/>
  <colBreaks count="1" manualBreakCount="1">
    <brk id="16" min="1" max="58"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B29"/>
  <sheetViews>
    <sheetView showGridLines="0" view="pageBreakPreview" zoomScaleNormal="75" zoomScaleSheetLayoutView="100" workbookViewId="0"/>
  </sheetViews>
  <sheetFormatPr defaultRowHeight="13.5"/>
  <cols>
    <col min="1" max="1" width="6.625" style="10" customWidth="1"/>
    <col min="2" max="2" width="9.625" style="10" customWidth="1"/>
    <col min="3" max="3" width="6.125" style="38" customWidth="1"/>
    <col min="4" max="13" width="6.125" style="10" customWidth="1"/>
    <col min="14" max="15" width="6.625" style="38" customWidth="1"/>
    <col min="16" max="16" width="8.625" style="280" customWidth="1"/>
    <col min="17" max="18" width="6.625" style="38" customWidth="1"/>
    <col min="19" max="19" width="8.625" style="280" customWidth="1"/>
    <col min="20" max="21" width="6.625" style="38" customWidth="1"/>
    <col min="22" max="22" width="8.625" style="285" customWidth="1"/>
    <col min="23" max="24" width="6.625" style="38" customWidth="1"/>
    <col min="25" max="25" width="8.625" style="280" customWidth="1"/>
    <col min="26" max="26" width="7.625" style="10" customWidth="1"/>
    <col min="27" max="28" width="5.125" style="10" customWidth="1"/>
    <col min="29" max="16384" width="9" style="10"/>
  </cols>
  <sheetData>
    <row r="1" spans="1:28" ht="27.95" customHeight="1">
      <c r="B1" s="42" t="s">
        <v>208</v>
      </c>
    </row>
    <row r="2" spans="1:28" ht="30" customHeight="1" thickBot="1">
      <c r="Y2" s="48" t="s">
        <v>371</v>
      </c>
    </row>
    <row r="3" spans="1:28" s="25" customFormat="1" ht="30" customHeight="1">
      <c r="B3" s="123"/>
      <c r="C3" s="256" t="s">
        <v>176</v>
      </c>
      <c r="D3" s="256"/>
      <c r="E3" s="256"/>
      <c r="F3" s="256"/>
      <c r="G3" s="256"/>
      <c r="H3" s="256"/>
      <c r="I3" s="256"/>
      <c r="J3" s="256"/>
      <c r="K3" s="256"/>
      <c r="L3" s="256"/>
      <c r="M3" s="271"/>
      <c r="N3" s="265" t="s">
        <v>303</v>
      </c>
      <c r="O3" s="31"/>
      <c r="P3" s="281"/>
      <c r="Q3" s="31"/>
      <c r="R3" s="31"/>
      <c r="S3" s="281"/>
      <c r="T3" s="31"/>
      <c r="U3" s="31"/>
      <c r="V3" s="286"/>
      <c r="W3" s="31"/>
      <c r="X3" s="31"/>
      <c r="Y3" s="299"/>
      <c r="AA3" s="117"/>
      <c r="AB3" s="118"/>
    </row>
    <row r="4" spans="1:28" s="25" customFormat="1" ht="30" customHeight="1">
      <c r="B4" s="257" t="s">
        <v>187</v>
      </c>
      <c r="C4" s="254">
        <v>8</v>
      </c>
      <c r="D4" s="254">
        <v>18</v>
      </c>
      <c r="E4" s="254">
        <v>19</v>
      </c>
      <c r="F4" s="254">
        <v>20</v>
      </c>
      <c r="G4" s="254">
        <v>21</v>
      </c>
      <c r="H4" s="254">
        <v>22</v>
      </c>
      <c r="I4" s="254">
        <v>23</v>
      </c>
      <c r="J4" s="254">
        <v>24</v>
      </c>
      <c r="K4" s="254">
        <v>25</v>
      </c>
      <c r="L4" s="254">
        <v>26</v>
      </c>
      <c r="M4" s="272">
        <v>27</v>
      </c>
      <c r="N4" s="266" t="s">
        <v>77</v>
      </c>
      <c r="O4" s="108"/>
      <c r="P4" s="282"/>
      <c r="Q4" s="108" t="s">
        <v>177</v>
      </c>
      <c r="R4" s="108"/>
      <c r="S4" s="282"/>
      <c r="T4" s="108" t="s">
        <v>178</v>
      </c>
      <c r="U4" s="108"/>
      <c r="V4" s="287"/>
      <c r="W4" s="108" t="s">
        <v>179</v>
      </c>
      <c r="X4" s="108"/>
      <c r="Y4" s="300"/>
      <c r="AA4" s="119"/>
      <c r="AB4" s="120"/>
    </row>
    <row r="5" spans="1:28" s="25" customFormat="1" ht="30" customHeight="1">
      <c r="B5" s="258"/>
      <c r="C5" s="214" t="s">
        <v>180</v>
      </c>
      <c r="D5" s="214"/>
      <c r="E5" s="214"/>
      <c r="F5" s="214"/>
      <c r="G5" s="214"/>
      <c r="H5" s="214"/>
      <c r="I5" s="214"/>
      <c r="J5" s="214"/>
      <c r="K5" s="214"/>
      <c r="L5" s="214"/>
      <c r="M5" s="273"/>
      <c r="N5" s="267" t="s">
        <v>308</v>
      </c>
      <c r="O5" s="255" t="s">
        <v>309</v>
      </c>
      <c r="P5" s="283" t="s">
        <v>307</v>
      </c>
      <c r="Q5" s="255" t="s">
        <v>308</v>
      </c>
      <c r="R5" s="255" t="s">
        <v>309</v>
      </c>
      <c r="S5" s="283" t="s">
        <v>307</v>
      </c>
      <c r="T5" s="255" t="s">
        <v>308</v>
      </c>
      <c r="U5" s="255" t="s">
        <v>309</v>
      </c>
      <c r="V5" s="288" t="s">
        <v>307</v>
      </c>
      <c r="W5" s="255" t="s">
        <v>308</v>
      </c>
      <c r="X5" s="255" t="s">
        <v>309</v>
      </c>
      <c r="Y5" s="301" t="s">
        <v>307</v>
      </c>
      <c r="AA5" s="117"/>
      <c r="AB5" s="120"/>
    </row>
    <row r="6" spans="1:28" s="25" customFormat="1" ht="30" customHeight="1">
      <c r="B6" s="257" t="s">
        <v>47</v>
      </c>
      <c r="C6" s="203">
        <v>14</v>
      </c>
      <c r="D6" s="110" t="s">
        <v>78</v>
      </c>
      <c r="E6" s="110" t="s">
        <v>78</v>
      </c>
      <c r="F6" s="110" t="s">
        <v>181</v>
      </c>
      <c r="G6" s="110" t="s">
        <v>181</v>
      </c>
      <c r="H6" s="110" t="s">
        <v>181</v>
      </c>
      <c r="I6" s="110" t="s">
        <v>181</v>
      </c>
      <c r="J6" s="110" t="s">
        <v>181</v>
      </c>
      <c r="K6" s="110" t="s">
        <v>181</v>
      </c>
      <c r="L6" s="110">
        <v>14.8</v>
      </c>
      <c r="M6" s="262" t="s">
        <v>78</v>
      </c>
      <c r="N6" s="268" t="s">
        <v>304</v>
      </c>
      <c r="O6" s="110">
        <v>27.94</v>
      </c>
      <c r="P6" s="206" t="str">
        <f>IF(ISERROR(N6-O6),"- ",N6-O6)</f>
        <v xml:space="preserve">- </v>
      </c>
      <c r="Q6" s="110" t="s">
        <v>305</v>
      </c>
      <c r="R6" s="110">
        <v>20.010000000000002</v>
      </c>
      <c r="S6" s="206" t="str">
        <f t="shared" ref="S6:S9" si="0">IF(ISERROR(Q6-R6),"- ",Q6-R6)</f>
        <v xml:space="preserve">- </v>
      </c>
      <c r="T6" s="110" t="s">
        <v>306</v>
      </c>
      <c r="U6" s="110">
        <v>7.08</v>
      </c>
      <c r="V6" s="289" t="str">
        <f t="shared" ref="V6:V9" si="1">IF(ISERROR(T6-U6),"- ",T6-U6)</f>
        <v xml:space="preserve">- </v>
      </c>
      <c r="W6" s="110" t="s">
        <v>306</v>
      </c>
      <c r="X6" s="204">
        <v>0.85</v>
      </c>
      <c r="Y6" s="302" t="str">
        <f t="shared" ref="Y6:Y9" si="2">IF(ISERROR(W6-X6),"- ",W6-X6)</f>
        <v xml:space="preserve">- </v>
      </c>
      <c r="AA6" s="121"/>
      <c r="AB6" s="120"/>
    </row>
    <row r="7" spans="1:28" s="25" customFormat="1" ht="30" customHeight="1">
      <c r="B7" s="257" t="s">
        <v>48</v>
      </c>
      <c r="C7" s="201">
        <v>32.799999999999997</v>
      </c>
      <c r="D7" s="109">
        <v>37.4</v>
      </c>
      <c r="E7" s="109">
        <v>36.6</v>
      </c>
      <c r="F7" s="109">
        <v>36.700000000000003</v>
      </c>
      <c r="G7" s="109">
        <v>34.5</v>
      </c>
      <c r="H7" s="109">
        <v>41.5</v>
      </c>
      <c r="I7" s="109">
        <v>39.5</v>
      </c>
      <c r="J7" s="109">
        <v>37.6</v>
      </c>
      <c r="K7" s="109">
        <v>37.700000000000003</v>
      </c>
      <c r="L7" s="201">
        <v>38</v>
      </c>
      <c r="M7" s="274">
        <v>38.5</v>
      </c>
      <c r="N7" s="269">
        <v>37.6</v>
      </c>
      <c r="O7" s="109">
        <v>31.46</v>
      </c>
      <c r="P7" s="206">
        <f t="shared" ref="P7:P9" si="3">IF(ISERROR(N7-O7),"- ",N7-O7)</f>
        <v>6.1400000000000006</v>
      </c>
      <c r="Q7" s="109">
        <v>14.7</v>
      </c>
      <c r="R7" s="109">
        <v>11.16</v>
      </c>
      <c r="S7" s="206">
        <f t="shared" si="0"/>
        <v>3.5399999999999991</v>
      </c>
      <c r="T7" s="109">
        <v>13.3</v>
      </c>
      <c r="U7" s="109">
        <v>11.68</v>
      </c>
      <c r="V7" s="289">
        <f t="shared" si="1"/>
        <v>1.620000000000001</v>
      </c>
      <c r="W7" s="109">
        <v>9.6</v>
      </c>
      <c r="X7" s="109">
        <v>8.6199999999999992</v>
      </c>
      <c r="Y7" s="277">
        <f t="shared" si="2"/>
        <v>0.98000000000000043</v>
      </c>
      <c r="AA7" s="121"/>
      <c r="AB7" s="120"/>
    </row>
    <row r="8" spans="1:28" s="25" customFormat="1" ht="30" customHeight="1">
      <c r="B8" s="257" t="s">
        <v>49</v>
      </c>
      <c r="C8" s="203">
        <v>54.44</v>
      </c>
      <c r="D8" s="110" t="s">
        <v>78</v>
      </c>
      <c r="E8" s="110">
        <v>55.7</v>
      </c>
      <c r="F8" s="110">
        <v>51.6</v>
      </c>
      <c r="G8" s="110" t="s">
        <v>181</v>
      </c>
      <c r="H8" s="110" t="s">
        <v>181</v>
      </c>
      <c r="I8" s="110">
        <v>63.7</v>
      </c>
      <c r="J8" s="110">
        <v>58.3</v>
      </c>
      <c r="K8" s="110" t="s">
        <v>181</v>
      </c>
      <c r="L8" s="110" t="s">
        <v>78</v>
      </c>
      <c r="M8" s="262">
        <v>61.1</v>
      </c>
      <c r="N8" s="268">
        <v>61.2</v>
      </c>
      <c r="O8" s="110">
        <v>54.63</v>
      </c>
      <c r="P8" s="206">
        <f t="shared" si="3"/>
        <v>6.57</v>
      </c>
      <c r="Q8" s="110" t="s">
        <v>304</v>
      </c>
      <c r="R8" s="110">
        <v>11.53</v>
      </c>
      <c r="S8" s="206" t="str">
        <f t="shared" si="0"/>
        <v xml:space="preserve">- </v>
      </c>
      <c r="T8" s="110" t="s">
        <v>305</v>
      </c>
      <c r="U8" s="110">
        <v>16.420000000000002</v>
      </c>
      <c r="V8" s="289" t="str">
        <f t="shared" si="1"/>
        <v xml:space="preserve">- </v>
      </c>
      <c r="W8" s="110" t="s">
        <v>306</v>
      </c>
      <c r="X8" s="110">
        <v>26.68</v>
      </c>
      <c r="Y8" s="277" t="str">
        <f t="shared" si="2"/>
        <v xml:space="preserve">- </v>
      </c>
      <c r="AA8" s="121"/>
      <c r="AB8" s="120"/>
    </row>
    <row r="9" spans="1:28" s="25" customFormat="1" ht="30" customHeight="1" thickBot="1">
      <c r="B9" s="259" t="s">
        <v>50</v>
      </c>
      <c r="C9" s="261">
        <v>66.39</v>
      </c>
      <c r="D9" s="260" t="s">
        <v>78</v>
      </c>
      <c r="E9" s="261">
        <v>62</v>
      </c>
      <c r="F9" s="260">
        <v>61.8</v>
      </c>
      <c r="G9" s="260">
        <v>59.8</v>
      </c>
      <c r="H9" s="260" t="s">
        <v>181</v>
      </c>
      <c r="I9" s="260" t="s">
        <v>181</v>
      </c>
      <c r="J9" s="260" t="s">
        <v>181</v>
      </c>
      <c r="K9" s="260" t="s">
        <v>181</v>
      </c>
      <c r="L9" s="260" t="s">
        <v>78</v>
      </c>
      <c r="M9" s="264" t="s">
        <v>78</v>
      </c>
      <c r="N9" s="270" t="s">
        <v>304</v>
      </c>
      <c r="O9" s="111">
        <v>65.989999999999995</v>
      </c>
      <c r="P9" s="279" t="str">
        <f t="shared" si="3"/>
        <v xml:space="preserve">- </v>
      </c>
      <c r="Q9" s="111" t="s">
        <v>305</v>
      </c>
      <c r="R9" s="111">
        <v>11.83</v>
      </c>
      <c r="S9" s="279" t="str">
        <f t="shared" si="0"/>
        <v xml:space="preserve">- </v>
      </c>
      <c r="T9" s="111" t="s">
        <v>305</v>
      </c>
      <c r="U9" s="111">
        <v>16.59</v>
      </c>
      <c r="V9" s="290" t="str">
        <f t="shared" si="1"/>
        <v xml:space="preserve">- </v>
      </c>
      <c r="W9" s="111" t="s">
        <v>305</v>
      </c>
      <c r="X9" s="111">
        <v>37.58</v>
      </c>
      <c r="Y9" s="303" t="str">
        <f t="shared" si="2"/>
        <v xml:space="preserve">- </v>
      </c>
      <c r="AA9" s="121"/>
      <c r="AB9" s="120"/>
    </row>
    <row r="10" spans="1:28" s="25" customFormat="1" ht="30" customHeight="1">
      <c r="C10" s="112"/>
      <c r="D10" s="46"/>
      <c r="E10" s="46"/>
      <c r="F10" s="46"/>
      <c r="G10" s="46"/>
      <c r="H10" s="46"/>
      <c r="I10" s="46"/>
      <c r="J10" s="46"/>
      <c r="K10" s="46"/>
      <c r="L10" s="46"/>
      <c r="M10" s="46"/>
      <c r="N10" s="112"/>
      <c r="O10" s="113"/>
      <c r="P10" s="284"/>
      <c r="Q10" s="112"/>
      <c r="R10" s="113"/>
      <c r="S10" s="284"/>
      <c r="T10" s="112"/>
      <c r="U10" s="113"/>
      <c r="V10" s="291"/>
      <c r="W10" s="112"/>
      <c r="X10" s="113"/>
      <c r="Y10" s="284"/>
      <c r="Z10" s="46"/>
    </row>
    <row r="11" spans="1:28" ht="30" customHeight="1">
      <c r="A11" s="652" t="s">
        <v>365</v>
      </c>
      <c r="B11" s="42" t="s">
        <v>188</v>
      </c>
    </row>
    <row r="12" spans="1:28" ht="30" customHeight="1" thickBot="1">
      <c r="A12" s="652"/>
      <c r="V12" s="298" t="s">
        <v>370</v>
      </c>
    </row>
    <row r="13" spans="1:28" s="25" customFormat="1" ht="30" customHeight="1">
      <c r="A13" s="652"/>
      <c r="B13" s="123"/>
      <c r="C13" s="256" t="s">
        <v>176</v>
      </c>
      <c r="D13" s="256"/>
      <c r="E13" s="256"/>
      <c r="F13" s="256"/>
      <c r="G13" s="256"/>
      <c r="H13" s="256"/>
      <c r="I13" s="256"/>
      <c r="J13" s="256"/>
      <c r="K13" s="256"/>
      <c r="L13" s="256"/>
      <c r="M13" s="271"/>
      <c r="N13" s="265" t="s">
        <v>303</v>
      </c>
      <c r="O13" s="31"/>
      <c r="P13" s="281"/>
      <c r="Q13" s="31"/>
      <c r="R13" s="31"/>
      <c r="S13" s="281"/>
      <c r="T13" s="31"/>
      <c r="U13" s="31"/>
      <c r="V13" s="292"/>
      <c r="W13" s="30"/>
      <c r="X13" s="30"/>
      <c r="Y13" s="304"/>
      <c r="AA13" s="117"/>
      <c r="AB13" s="118"/>
    </row>
    <row r="14" spans="1:28" s="25" customFormat="1" ht="30" customHeight="1">
      <c r="B14" s="257" t="s">
        <v>187</v>
      </c>
      <c r="C14" s="254">
        <v>8</v>
      </c>
      <c r="D14" s="254">
        <v>18</v>
      </c>
      <c r="E14" s="254">
        <v>19</v>
      </c>
      <c r="F14" s="254">
        <v>20</v>
      </c>
      <c r="G14" s="254">
        <v>21</v>
      </c>
      <c r="H14" s="254">
        <v>22</v>
      </c>
      <c r="I14" s="254">
        <v>23</v>
      </c>
      <c r="J14" s="254">
        <v>24</v>
      </c>
      <c r="K14" s="254">
        <v>25</v>
      </c>
      <c r="L14" s="254">
        <v>26</v>
      </c>
      <c r="M14" s="272">
        <v>27</v>
      </c>
      <c r="N14" s="266" t="s">
        <v>77</v>
      </c>
      <c r="O14" s="108"/>
      <c r="P14" s="282"/>
      <c r="Q14" s="108" t="s">
        <v>182</v>
      </c>
      <c r="R14" s="108"/>
      <c r="S14" s="282"/>
      <c r="T14" s="108" t="s">
        <v>183</v>
      </c>
      <c r="U14" s="108"/>
      <c r="V14" s="293"/>
      <c r="W14" s="30"/>
      <c r="X14" s="30"/>
      <c r="Y14" s="304"/>
      <c r="AA14" s="119"/>
      <c r="AB14" s="120"/>
    </row>
    <row r="15" spans="1:28" s="25" customFormat="1" ht="30" customHeight="1">
      <c r="B15" s="258"/>
      <c r="C15" s="214" t="s">
        <v>180</v>
      </c>
      <c r="D15" s="214"/>
      <c r="E15" s="214"/>
      <c r="F15" s="214"/>
      <c r="G15" s="214"/>
      <c r="H15" s="214"/>
      <c r="I15" s="214"/>
      <c r="J15" s="214"/>
      <c r="K15" s="214"/>
      <c r="L15" s="214"/>
      <c r="M15" s="273"/>
      <c r="N15" s="267" t="s">
        <v>308</v>
      </c>
      <c r="O15" s="255" t="s">
        <v>309</v>
      </c>
      <c r="P15" s="283" t="s">
        <v>307</v>
      </c>
      <c r="Q15" s="255" t="s">
        <v>308</v>
      </c>
      <c r="R15" s="255" t="s">
        <v>309</v>
      </c>
      <c r="S15" s="283" t="s">
        <v>307</v>
      </c>
      <c r="T15" s="255" t="s">
        <v>308</v>
      </c>
      <c r="U15" s="255" t="s">
        <v>309</v>
      </c>
      <c r="V15" s="294" t="s">
        <v>307</v>
      </c>
      <c r="W15" s="30"/>
      <c r="X15" s="30"/>
      <c r="Y15" s="304"/>
      <c r="AA15" s="117"/>
      <c r="AB15" s="120"/>
    </row>
    <row r="16" spans="1:28" s="25" customFormat="1" ht="30" customHeight="1">
      <c r="B16" s="257" t="s">
        <v>47</v>
      </c>
      <c r="C16" s="203">
        <v>81.680000000000007</v>
      </c>
      <c r="D16" s="110">
        <v>67.599999999999994</v>
      </c>
      <c r="E16" s="110">
        <v>59.1</v>
      </c>
      <c r="F16" s="203">
        <v>56</v>
      </c>
      <c r="G16" s="110">
        <v>51.8</v>
      </c>
      <c r="H16" s="110">
        <v>56.6</v>
      </c>
      <c r="I16" s="110">
        <v>59.3</v>
      </c>
      <c r="J16" s="110">
        <v>47.3</v>
      </c>
      <c r="K16" s="110">
        <v>47.5</v>
      </c>
      <c r="L16" s="110" t="s">
        <v>78</v>
      </c>
      <c r="M16" s="262">
        <v>47.6</v>
      </c>
      <c r="N16" s="268">
        <v>40.5</v>
      </c>
      <c r="O16" s="110">
        <v>35.64</v>
      </c>
      <c r="P16" s="206">
        <f>IF(ISERROR(N16-O16),"- ",N16-O16)</f>
        <v>4.8599999999999994</v>
      </c>
      <c r="Q16" s="110">
        <v>15.1</v>
      </c>
      <c r="R16" s="110">
        <v>14.53</v>
      </c>
      <c r="S16" s="206">
        <f>IF(ISERROR(Q16-R16),"- ",Q16-R16)</f>
        <v>0.57000000000000028</v>
      </c>
      <c r="T16" s="110">
        <v>25.4</v>
      </c>
      <c r="U16" s="110">
        <v>21.11</v>
      </c>
      <c r="V16" s="295">
        <f>IF(ISERROR(T16-U16),"- ",T16-U16)</f>
        <v>4.2899999999999991</v>
      </c>
      <c r="W16" s="30"/>
      <c r="X16" s="30"/>
      <c r="Y16" s="304"/>
      <c r="AA16" s="121"/>
      <c r="AB16" s="120"/>
    </row>
    <row r="17" spans="2:28" s="25" customFormat="1" ht="30" customHeight="1">
      <c r="B17" s="257" t="s">
        <v>48</v>
      </c>
      <c r="C17" s="201">
        <v>92.57</v>
      </c>
      <c r="D17" s="109">
        <v>78.099999999999994</v>
      </c>
      <c r="E17" s="109">
        <v>76.400000000000006</v>
      </c>
      <c r="F17" s="109">
        <v>74.3</v>
      </c>
      <c r="G17" s="109">
        <v>71.900000000000006</v>
      </c>
      <c r="H17" s="109">
        <v>70.7</v>
      </c>
      <c r="I17" s="109">
        <v>67.599999999999994</v>
      </c>
      <c r="J17" s="109">
        <v>64.900000000000006</v>
      </c>
      <c r="K17" s="109">
        <v>63.9</v>
      </c>
      <c r="L17" s="201">
        <v>60</v>
      </c>
      <c r="M17" s="263">
        <v>61.6</v>
      </c>
      <c r="N17" s="269">
        <v>57.1</v>
      </c>
      <c r="O17" s="109">
        <v>48.89</v>
      </c>
      <c r="P17" s="278">
        <f t="shared" ref="P17:P18" si="4">IF(ISERROR(N17-O17),"- ",N17-O17)</f>
        <v>8.2100000000000009</v>
      </c>
      <c r="Q17" s="201">
        <v>29</v>
      </c>
      <c r="R17" s="109">
        <v>24.73</v>
      </c>
      <c r="S17" s="278">
        <f t="shared" ref="S17:S18" si="5">IF(ISERROR(Q17-R17),"- ",Q17-R17)</f>
        <v>4.2699999999999996</v>
      </c>
      <c r="T17" s="109">
        <v>28.1</v>
      </c>
      <c r="U17" s="202">
        <v>24.16</v>
      </c>
      <c r="V17" s="295">
        <f>IF(ISERROR(T17-U17),"- ",T17-U17)</f>
        <v>3.9400000000000013</v>
      </c>
      <c r="W17" s="30"/>
      <c r="X17" s="30"/>
      <c r="Y17" s="304"/>
      <c r="AA17" s="121"/>
      <c r="AB17" s="120"/>
    </row>
    <row r="18" spans="2:28" s="25" customFormat="1" ht="30" customHeight="1">
      <c r="B18" s="257" t="s">
        <v>49</v>
      </c>
      <c r="C18" s="203">
        <v>92</v>
      </c>
      <c r="D18" s="110">
        <v>73.7</v>
      </c>
      <c r="E18" s="110">
        <v>69.8</v>
      </c>
      <c r="F18" s="110">
        <v>71.2</v>
      </c>
      <c r="G18" s="110">
        <v>64.599999999999994</v>
      </c>
      <c r="H18" s="110">
        <v>60.4</v>
      </c>
      <c r="I18" s="110">
        <v>60.7</v>
      </c>
      <c r="J18" s="110">
        <v>58.1</v>
      </c>
      <c r="K18" s="110">
        <v>51.4</v>
      </c>
      <c r="L18" s="110">
        <v>46.5</v>
      </c>
      <c r="M18" s="262">
        <v>46.4</v>
      </c>
      <c r="N18" s="268">
        <v>38.1</v>
      </c>
      <c r="O18" s="110">
        <v>37.49</v>
      </c>
      <c r="P18" s="206">
        <f t="shared" si="4"/>
        <v>0.60999999999999943</v>
      </c>
      <c r="Q18" s="203">
        <v>23</v>
      </c>
      <c r="R18" s="110">
        <v>20.98</v>
      </c>
      <c r="S18" s="206">
        <f t="shared" si="5"/>
        <v>2.0199999999999996</v>
      </c>
      <c r="T18" s="110">
        <v>15.1</v>
      </c>
      <c r="U18" s="110">
        <v>16.510000000000002</v>
      </c>
      <c r="V18" s="296">
        <f t="shared" ref="V18:V19" si="6">IF(ISERROR(T18-U18),"- ",T18-U18)</f>
        <v>-1.4100000000000019</v>
      </c>
      <c r="W18" s="30"/>
      <c r="X18" s="30"/>
      <c r="Y18" s="304"/>
      <c r="AA18" s="121"/>
      <c r="AB18" s="120"/>
    </row>
    <row r="19" spans="2:28" s="25" customFormat="1" ht="30" customHeight="1" thickBot="1">
      <c r="B19" s="259" t="s">
        <v>50</v>
      </c>
      <c r="C19" s="261">
        <v>95.15</v>
      </c>
      <c r="D19" s="260">
        <v>82.3</v>
      </c>
      <c r="E19" s="260">
        <v>77.7</v>
      </c>
      <c r="F19" s="260">
        <v>80.3</v>
      </c>
      <c r="G19" s="261">
        <v>75</v>
      </c>
      <c r="H19" s="260">
        <v>73.900000000000006</v>
      </c>
      <c r="I19" s="260">
        <v>70.7</v>
      </c>
      <c r="J19" s="260">
        <v>66.3</v>
      </c>
      <c r="K19" s="260">
        <v>66.2</v>
      </c>
      <c r="L19" s="261">
        <v>64</v>
      </c>
      <c r="M19" s="264">
        <v>58.6</v>
      </c>
      <c r="N19" s="270">
        <v>53.6</v>
      </c>
      <c r="O19" s="111">
        <v>49.18</v>
      </c>
      <c r="P19" s="279">
        <f>IF(ISERROR(N19-O19),"- ",N19-O19)</f>
        <v>4.4200000000000017</v>
      </c>
      <c r="Q19" s="111">
        <v>29.6</v>
      </c>
      <c r="R19" s="111">
        <v>28.35</v>
      </c>
      <c r="S19" s="279">
        <f>IF(ISERROR(Q19-R19),"- ",Q19-R19)</f>
        <v>1.25</v>
      </c>
      <c r="T19" s="205">
        <v>24</v>
      </c>
      <c r="U19" s="111">
        <v>20.84</v>
      </c>
      <c r="V19" s="297">
        <f t="shared" si="6"/>
        <v>3.16</v>
      </c>
      <c r="W19" s="30"/>
      <c r="X19" s="30"/>
      <c r="Y19" s="304"/>
      <c r="AA19" s="121"/>
      <c r="AB19" s="120"/>
    </row>
    <row r="20" spans="2:28" ht="27.95" customHeight="1"/>
    <row r="21" spans="2:28" ht="27.95" customHeight="1"/>
    <row r="22" spans="2:28" ht="27.95" customHeight="1"/>
    <row r="23" spans="2:28" ht="27.95" customHeight="1"/>
    <row r="24" spans="2:28" ht="27.95" customHeight="1"/>
    <row r="25" spans="2:28" ht="17.25" customHeight="1"/>
    <row r="26" spans="2:28" ht="17.25" customHeight="1"/>
    <row r="27" spans="2:28" ht="17.25" customHeight="1"/>
    <row r="28" spans="2:28" ht="17.25" customHeight="1"/>
    <row r="29" spans="2:28" ht="17.25" customHeight="1"/>
  </sheetData>
  <mergeCells count="1">
    <mergeCell ref="A11:A13"/>
  </mergeCells>
  <phoneticPr fontId="3"/>
  <printOptions verticalCentered="1" gridLinesSet="0"/>
  <pageMargins left="0.31496062992125984" right="0.31496062992125984" top="0.59055118110236227" bottom="0.39370078740157483" header="0" footer="0"/>
  <pageSetup paperSize="9" scale="84" orientation="landscape"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T21"/>
  <sheetViews>
    <sheetView showGridLines="0" view="pageBreakPreview" zoomScaleNormal="100" zoomScaleSheetLayoutView="100" workbookViewId="0"/>
  </sheetViews>
  <sheetFormatPr defaultRowHeight="13.5"/>
  <cols>
    <col min="1" max="1" width="5.625" style="10" customWidth="1"/>
    <col min="2" max="2" width="10.625" style="10" customWidth="1"/>
    <col min="3" max="20" width="8.625" style="10" customWidth="1"/>
    <col min="21" max="16384" width="9" style="10"/>
  </cols>
  <sheetData>
    <row r="2" spans="1:20" ht="24.95" customHeight="1">
      <c r="B2" s="42" t="s">
        <v>184</v>
      </c>
    </row>
    <row r="3" spans="1:20" ht="17.25" customHeight="1" thickBot="1">
      <c r="P3" s="48" t="s">
        <v>371</v>
      </c>
    </row>
    <row r="4" spans="1:20" s="25" customFormat="1" ht="24.95" customHeight="1">
      <c r="B4" s="309"/>
      <c r="C4" s="310" t="s">
        <v>185</v>
      </c>
      <c r="D4" s="256"/>
      <c r="E4" s="256"/>
      <c r="F4" s="256"/>
      <c r="G4" s="256"/>
      <c r="H4" s="256"/>
      <c r="I4" s="256"/>
      <c r="J4" s="256"/>
      <c r="K4" s="256"/>
      <c r="L4" s="256"/>
      <c r="M4" s="271"/>
      <c r="N4" s="306" t="s">
        <v>303</v>
      </c>
      <c r="O4" s="13"/>
      <c r="P4" s="27"/>
      <c r="Q4" s="49"/>
      <c r="R4" s="117"/>
      <c r="S4" s="118"/>
      <c r="T4" s="118"/>
    </row>
    <row r="5" spans="1:20" s="25" customFormat="1" ht="24.95" customHeight="1">
      <c r="B5" s="311" t="s">
        <v>187</v>
      </c>
      <c r="C5" s="276">
        <v>8</v>
      </c>
      <c r="D5" s="254">
        <v>18</v>
      </c>
      <c r="E5" s="254">
        <v>19</v>
      </c>
      <c r="F5" s="254">
        <v>20</v>
      </c>
      <c r="G5" s="254">
        <v>21</v>
      </c>
      <c r="H5" s="254">
        <v>22</v>
      </c>
      <c r="I5" s="254">
        <v>23</v>
      </c>
      <c r="J5" s="254">
        <v>24</v>
      </c>
      <c r="K5" s="254">
        <v>25</v>
      </c>
      <c r="L5" s="254">
        <v>26</v>
      </c>
      <c r="M5" s="272">
        <v>27</v>
      </c>
      <c r="N5" s="654" t="s">
        <v>308</v>
      </c>
      <c r="O5" s="656" t="s">
        <v>309</v>
      </c>
      <c r="P5" s="658" t="s">
        <v>307</v>
      </c>
      <c r="Q5" s="49"/>
      <c r="R5" s="119"/>
      <c r="S5" s="120"/>
      <c r="T5" s="120"/>
    </row>
    <row r="6" spans="1:20" s="25" customFormat="1" ht="24.95" customHeight="1">
      <c r="B6" s="312"/>
      <c r="C6" s="275" t="s">
        <v>186</v>
      </c>
      <c r="D6" s="214"/>
      <c r="E6" s="214"/>
      <c r="F6" s="214"/>
      <c r="G6" s="214"/>
      <c r="H6" s="214"/>
      <c r="I6" s="214"/>
      <c r="J6" s="214"/>
      <c r="K6" s="214"/>
      <c r="L6" s="214"/>
      <c r="M6" s="273"/>
      <c r="N6" s="655"/>
      <c r="O6" s="657"/>
      <c r="P6" s="659"/>
      <c r="Q6" s="50"/>
      <c r="R6" s="117"/>
      <c r="S6" s="120"/>
      <c r="T6" s="120"/>
    </row>
    <row r="7" spans="1:20" s="25" customFormat="1" ht="24.95" customHeight="1">
      <c r="B7" s="311" t="s">
        <v>47</v>
      </c>
      <c r="C7" s="459">
        <v>0.71</v>
      </c>
      <c r="D7" s="194">
        <v>3.3</v>
      </c>
      <c r="E7" s="114">
        <v>1.8</v>
      </c>
      <c r="F7" s="115">
        <v>1.3</v>
      </c>
      <c r="G7" s="115">
        <v>1.4</v>
      </c>
      <c r="H7" s="115">
        <v>1.6</v>
      </c>
      <c r="I7" s="123">
        <v>1.4</v>
      </c>
      <c r="J7" s="115">
        <v>3.1</v>
      </c>
      <c r="K7" s="123">
        <v>3.5</v>
      </c>
      <c r="L7" s="115">
        <v>2.8</v>
      </c>
      <c r="M7" s="305">
        <v>1.8</v>
      </c>
      <c r="N7" s="307">
        <v>1.5</v>
      </c>
      <c r="O7" s="43">
        <v>2.2999999999999998</v>
      </c>
      <c r="P7" s="51">
        <f>IF(ISERROR(N7-O7),"- ",N7-O7)</f>
        <v>-0.79999999999999982</v>
      </c>
      <c r="Q7" s="52"/>
      <c r="R7" s="121"/>
      <c r="S7" s="122"/>
      <c r="T7" s="122"/>
    </row>
    <row r="8" spans="1:20" s="25" customFormat="1" ht="24.95" customHeight="1">
      <c r="B8" s="311" t="s">
        <v>48</v>
      </c>
      <c r="C8" s="459">
        <v>1.8</v>
      </c>
      <c r="D8" s="194">
        <v>5</v>
      </c>
      <c r="E8" s="114">
        <v>4.8</v>
      </c>
      <c r="F8" s="115">
        <v>4.3</v>
      </c>
      <c r="G8" s="115">
        <v>4.7</v>
      </c>
      <c r="H8" s="115">
        <v>4.8</v>
      </c>
      <c r="I8" s="36">
        <v>4.5999999999999996</v>
      </c>
      <c r="J8" s="115">
        <v>4.5999999999999996</v>
      </c>
      <c r="K8" s="36">
        <v>4.7</v>
      </c>
      <c r="L8" s="115">
        <v>4.5999999999999996</v>
      </c>
      <c r="M8" s="305">
        <v>4.5999999999999996</v>
      </c>
      <c r="N8" s="307">
        <v>3.8</v>
      </c>
      <c r="O8" s="43">
        <v>3.69</v>
      </c>
      <c r="P8" s="51">
        <f t="shared" ref="P8:P10" si="0">IF(ISERROR(N8-O8),"- ",N8-O8)</f>
        <v>0.10999999999999988</v>
      </c>
      <c r="Q8" s="52"/>
      <c r="R8" s="121"/>
      <c r="S8" s="122"/>
      <c r="T8" s="122"/>
    </row>
    <row r="9" spans="1:20" s="25" customFormat="1" ht="24.95" customHeight="1">
      <c r="B9" s="311" t="s">
        <v>49</v>
      </c>
      <c r="C9" s="459">
        <v>0.83</v>
      </c>
      <c r="D9" s="194">
        <v>2.7</v>
      </c>
      <c r="E9" s="114">
        <v>2.6</v>
      </c>
      <c r="F9" s="115">
        <v>2.8</v>
      </c>
      <c r="G9" s="115">
        <v>2.4</v>
      </c>
      <c r="H9" s="115">
        <v>3.2</v>
      </c>
      <c r="I9" s="36">
        <v>2.9</v>
      </c>
      <c r="J9" s="115">
        <v>2.4</v>
      </c>
      <c r="K9" s="36">
        <v>2.5</v>
      </c>
      <c r="L9" s="115">
        <v>2.2999999999999998</v>
      </c>
      <c r="M9" s="305">
        <v>2.5</v>
      </c>
      <c r="N9" s="307">
        <v>2.5</v>
      </c>
      <c r="O9" s="43">
        <v>2.9</v>
      </c>
      <c r="P9" s="51">
        <f t="shared" si="0"/>
        <v>-0.39999999999999991</v>
      </c>
      <c r="Q9" s="52"/>
      <c r="R9" s="121"/>
      <c r="S9" s="122"/>
      <c r="T9" s="122"/>
    </row>
    <row r="10" spans="1:20" s="25" customFormat="1" ht="24.95" customHeight="1" thickBot="1">
      <c r="B10" s="313" t="s">
        <v>50</v>
      </c>
      <c r="C10" s="460">
        <v>0.2</v>
      </c>
      <c r="D10" s="314">
        <v>1.2</v>
      </c>
      <c r="E10" s="315">
        <v>1.1000000000000001</v>
      </c>
      <c r="F10" s="316">
        <v>1.7</v>
      </c>
      <c r="G10" s="316">
        <v>1.3</v>
      </c>
      <c r="H10" s="316">
        <v>0.9</v>
      </c>
      <c r="I10" s="258">
        <v>0.9</v>
      </c>
      <c r="J10" s="316">
        <v>1.5</v>
      </c>
      <c r="K10" s="258">
        <v>1.3</v>
      </c>
      <c r="L10" s="316">
        <v>1.4</v>
      </c>
      <c r="M10" s="317">
        <v>1.2</v>
      </c>
      <c r="N10" s="308">
        <v>1.4</v>
      </c>
      <c r="O10" s="45">
        <v>1.91</v>
      </c>
      <c r="P10" s="116">
        <f t="shared" si="0"/>
        <v>-0.51</v>
      </c>
      <c r="Q10" s="52"/>
      <c r="R10" s="121"/>
      <c r="S10" s="122"/>
      <c r="T10" s="122"/>
    </row>
    <row r="11" spans="1:20" ht="24.95" customHeight="1">
      <c r="A11" s="652" t="s">
        <v>366</v>
      </c>
    </row>
    <row r="12" spans="1:20" ht="24.95" customHeight="1">
      <c r="A12" s="652"/>
    </row>
    <row r="13" spans="1:20" ht="24.95" customHeight="1">
      <c r="A13" s="652"/>
      <c r="P13" s="48"/>
    </row>
    <row r="14" spans="1:20" s="25" customFormat="1" ht="24.95" customHeight="1">
      <c r="A14" s="653"/>
      <c r="P14" s="32"/>
      <c r="Q14" s="49"/>
    </row>
    <row r="15" spans="1:20" s="25" customFormat="1" ht="24.95" customHeight="1">
      <c r="P15" s="32"/>
      <c r="Q15" s="32"/>
    </row>
    <row r="16" spans="1:20" s="25" customFormat="1" ht="24.95" customHeight="1">
      <c r="P16" s="50"/>
      <c r="Q16" s="50"/>
    </row>
    <row r="17" spans="16:17" s="25" customFormat="1" ht="24.95" customHeight="1">
      <c r="P17" s="46"/>
      <c r="Q17" s="52"/>
    </row>
    <row r="18" spans="16:17" s="25" customFormat="1" ht="24.95" customHeight="1">
      <c r="P18" s="46"/>
      <c r="Q18" s="52"/>
    </row>
    <row r="19" spans="16:17" s="25" customFormat="1" ht="24.95" customHeight="1">
      <c r="P19" s="46"/>
      <c r="Q19" s="52"/>
    </row>
    <row r="20" spans="16:17" s="25" customFormat="1" ht="24.95" customHeight="1">
      <c r="P20" s="46"/>
      <c r="Q20" s="52"/>
    </row>
    <row r="21" spans="16:17" ht="24.95" customHeight="1"/>
  </sheetData>
  <mergeCells count="4">
    <mergeCell ref="A11:A14"/>
    <mergeCell ref="N5:N6"/>
    <mergeCell ref="O5:O6"/>
    <mergeCell ref="P5:P6"/>
  </mergeCells>
  <phoneticPr fontId="3"/>
  <printOptions verticalCentered="1" gridLinesSet="0"/>
  <pageMargins left="0.31496062992125984" right="0.31496062992125984" top="0.39370078740157483" bottom="0.59055118110236227" header="0" footer="0"/>
  <pageSetup paperSize="9" orientation="landscape"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V46"/>
  <sheetViews>
    <sheetView showGridLines="0" view="pageBreakPreview" zoomScaleNormal="75" zoomScaleSheetLayoutView="100" workbookViewId="0"/>
  </sheetViews>
  <sheetFormatPr defaultRowHeight="13.5"/>
  <cols>
    <col min="1" max="1" width="4.625" style="10" customWidth="1"/>
    <col min="2" max="2" width="9.625" style="10" customWidth="1"/>
    <col min="3" max="3" width="5.625" style="48" customWidth="1"/>
    <col min="4" max="11" width="9.25" style="10" customWidth="1"/>
    <col min="12" max="22" width="8.125" style="10" customWidth="1"/>
    <col min="23" max="16384" width="9" style="10"/>
  </cols>
  <sheetData>
    <row r="1" spans="1:20" ht="20.100000000000001" customHeight="1">
      <c r="A1" s="42" t="s">
        <v>79</v>
      </c>
      <c r="C1" s="346"/>
      <c r="D1" s="47"/>
    </row>
    <row r="2" spans="1:20" ht="15" customHeight="1" thickBot="1">
      <c r="A2" s="326"/>
      <c r="B2" s="47"/>
      <c r="C2" s="346"/>
      <c r="D2" s="37"/>
      <c r="E2" s="37"/>
      <c r="F2" s="37"/>
      <c r="G2" s="37"/>
      <c r="H2" s="37"/>
      <c r="I2" s="37"/>
      <c r="J2" s="37"/>
      <c r="K2" s="322" t="s">
        <v>371</v>
      </c>
      <c r="M2" s="10" t="s">
        <v>92</v>
      </c>
      <c r="Q2" s="53"/>
      <c r="R2" s="53"/>
    </row>
    <row r="3" spans="1:20" ht="18" customHeight="1">
      <c r="A3" s="669" t="s">
        <v>80</v>
      </c>
      <c r="B3" s="670"/>
      <c r="C3" s="670"/>
      <c r="D3" s="667" t="s">
        <v>86</v>
      </c>
      <c r="E3" s="668"/>
      <c r="F3" s="668"/>
      <c r="G3" s="667" t="s">
        <v>89</v>
      </c>
      <c r="H3" s="668"/>
      <c r="I3" s="673"/>
      <c r="J3" s="681" t="s">
        <v>372</v>
      </c>
      <c r="K3" s="682"/>
      <c r="M3" s="606" t="s">
        <v>80</v>
      </c>
      <c r="N3" s="678"/>
      <c r="O3" s="674" t="s">
        <v>334</v>
      </c>
      <c r="P3" s="675" t="s">
        <v>335</v>
      </c>
      <c r="Q3" s="49"/>
      <c r="R3" s="49"/>
      <c r="S3" s="49"/>
      <c r="T3" s="49"/>
    </row>
    <row r="4" spans="1:20" ht="18" customHeight="1">
      <c r="A4" s="671"/>
      <c r="B4" s="672"/>
      <c r="C4" s="672"/>
      <c r="D4" s="353" t="s">
        <v>324</v>
      </c>
      <c r="E4" s="319" t="s">
        <v>325</v>
      </c>
      <c r="F4" s="351" t="s">
        <v>326</v>
      </c>
      <c r="G4" s="353" t="s">
        <v>324</v>
      </c>
      <c r="H4" s="319" t="s">
        <v>325</v>
      </c>
      <c r="I4" s="234" t="s">
        <v>326</v>
      </c>
      <c r="J4" s="319" t="s">
        <v>373</v>
      </c>
      <c r="K4" s="319" t="s">
        <v>374</v>
      </c>
      <c r="L4" s="343"/>
      <c r="M4" s="679"/>
      <c r="N4" s="680"/>
      <c r="O4" s="671"/>
      <c r="P4" s="659"/>
      <c r="Q4" s="343"/>
      <c r="R4" s="343"/>
      <c r="S4" s="343"/>
      <c r="T4" s="343"/>
    </row>
    <row r="5" spans="1:20" ht="18" customHeight="1">
      <c r="A5" s="660" t="s">
        <v>330</v>
      </c>
      <c r="B5" s="350" t="s">
        <v>327</v>
      </c>
      <c r="C5" s="347" t="s">
        <v>95</v>
      </c>
      <c r="D5" s="354">
        <v>3.03</v>
      </c>
      <c r="E5" s="363">
        <v>3.37</v>
      </c>
      <c r="F5" s="363">
        <f t="shared" ref="F5:F43" si="0">D5-E5</f>
        <v>-0.3400000000000003</v>
      </c>
      <c r="G5" s="364">
        <v>2.56</v>
      </c>
      <c r="H5" s="341">
        <v>2.29</v>
      </c>
      <c r="I5" s="320">
        <f t="shared" ref="I5:I43" si="1">G5-H5</f>
        <v>0.27</v>
      </c>
      <c r="J5" s="370">
        <f>D5-G5</f>
        <v>0.46999999999999975</v>
      </c>
      <c r="K5" s="371">
        <f>E5-H5</f>
        <v>1.08</v>
      </c>
      <c r="M5" s="654" t="s">
        <v>93</v>
      </c>
      <c r="N5" s="55" t="s">
        <v>85</v>
      </c>
      <c r="O5" s="356">
        <f>MAX(D5:D17)</f>
        <v>14.27</v>
      </c>
      <c r="P5" s="374">
        <f>MIN(D5:D17)</f>
        <v>3.03</v>
      </c>
    </row>
    <row r="6" spans="1:20" ht="18" customHeight="1">
      <c r="A6" s="660"/>
      <c r="B6" s="662" t="s">
        <v>328</v>
      </c>
      <c r="C6" s="362" t="s">
        <v>81</v>
      </c>
      <c r="D6" s="363">
        <v>6.05</v>
      </c>
      <c r="E6" s="363">
        <v>4.62</v>
      </c>
      <c r="F6" s="363">
        <f t="shared" si="0"/>
        <v>1.4299999999999997</v>
      </c>
      <c r="G6" s="364">
        <v>4.3</v>
      </c>
      <c r="H6" s="341">
        <v>3.84</v>
      </c>
      <c r="I6" s="341">
        <f t="shared" si="1"/>
        <v>0.45999999999999996</v>
      </c>
      <c r="J6" s="368">
        <f t="shared" ref="J6:K17" si="2">D6-G6</f>
        <v>1.75</v>
      </c>
      <c r="K6" s="358">
        <f t="shared" si="2"/>
        <v>0.78000000000000025</v>
      </c>
      <c r="M6" s="676"/>
      <c r="N6" s="54" t="s">
        <v>87</v>
      </c>
      <c r="O6" s="372">
        <f>MAX(D18:D30)</f>
        <v>15.73</v>
      </c>
      <c r="P6" s="375">
        <f>MIN(D18:D30)</f>
        <v>1.64</v>
      </c>
    </row>
    <row r="7" spans="1:20" ht="18" customHeight="1" thickBot="1">
      <c r="A7" s="660"/>
      <c r="B7" s="663"/>
      <c r="C7" s="347" t="s">
        <v>82</v>
      </c>
      <c r="D7" s="354">
        <v>9.08</v>
      </c>
      <c r="E7" s="354">
        <v>8.33</v>
      </c>
      <c r="F7" s="354">
        <f t="shared" si="0"/>
        <v>0.75</v>
      </c>
      <c r="G7" s="355">
        <v>5.47</v>
      </c>
      <c r="H7" s="320">
        <v>5.13</v>
      </c>
      <c r="I7" s="320">
        <f t="shared" si="1"/>
        <v>0.33999999999999986</v>
      </c>
      <c r="J7" s="368">
        <f t="shared" si="2"/>
        <v>3.6100000000000003</v>
      </c>
      <c r="K7" s="358">
        <f t="shared" si="2"/>
        <v>3.2</v>
      </c>
      <c r="M7" s="677"/>
      <c r="N7" s="56" t="s">
        <v>88</v>
      </c>
      <c r="O7" s="373">
        <f>MAX(D31:D43)</f>
        <v>12.79</v>
      </c>
      <c r="P7" s="376">
        <f>MIN(D31:D43)</f>
        <v>4.4400000000000004</v>
      </c>
    </row>
    <row r="8" spans="1:20" ht="18" customHeight="1">
      <c r="A8" s="660"/>
      <c r="B8" s="663"/>
      <c r="C8" s="347" t="s">
        <v>83</v>
      </c>
      <c r="D8" s="354">
        <v>9.3800000000000008</v>
      </c>
      <c r="E8" s="354">
        <v>10.84</v>
      </c>
      <c r="F8" s="354">
        <f t="shared" si="0"/>
        <v>-1.4599999999999991</v>
      </c>
      <c r="G8" s="355">
        <v>7.15</v>
      </c>
      <c r="H8" s="320">
        <v>6.51</v>
      </c>
      <c r="I8" s="320">
        <f t="shared" si="1"/>
        <v>0.64000000000000057</v>
      </c>
      <c r="J8" s="368">
        <f t="shared" si="2"/>
        <v>2.2300000000000004</v>
      </c>
      <c r="K8" s="358">
        <f t="shared" si="2"/>
        <v>4.33</v>
      </c>
    </row>
    <row r="9" spans="1:20" ht="18" customHeight="1">
      <c r="A9" s="660"/>
      <c r="B9" s="663"/>
      <c r="C9" s="347" t="s">
        <v>84</v>
      </c>
      <c r="D9" s="354">
        <v>10.95</v>
      </c>
      <c r="E9" s="354">
        <v>13.16</v>
      </c>
      <c r="F9" s="354">
        <f t="shared" si="0"/>
        <v>-2.2100000000000009</v>
      </c>
      <c r="G9" s="355">
        <v>8.32</v>
      </c>
      <c r="H9" s="320">
        <v>7.98</v>
      </c>
      <c r="I9" s="320">
        <f t="shared" si="1"/>
        <v>0.33999999999999986</v>
      </c>
      <c r="J9" s="368">
        <f t="shared" si="2"/>
        <v>2.629999999999999</v>
      </c>
      <c r="K9" s="358">
        <f t="shared" si="2"/>
        <v>5.18</v>
      </c>
    </row>
    <row r="10" spans="1:20" ht="18" customHeight="1">
      <c r="A10" s="660"/>
      <c r="B10" s="663"/>
      <c r="C10" s="347" t="s">
        <v>61</v>
      </c>
      <c r="D10" s="354">
        <v>12.09</v>
      </c>
      <c r="E10" s="354">
        <v>10.210000000000001</v>
      </c>
      <c r="F10" s="354">
        <f t="shared" si="0"/>
        <v>1.879999999999999</v>
      </c>
      <c r="G10" s="355">
        <v>8.9600000000000009</v>
      </c>
      <c r="H10" s="320">
        <v>8.6199999999999992</v>
      </c>
      <c r="I10" s="320">
        <f t="shared" si="1"/>
        <v>0.34000000000000163</v>
      </c>
      <c r="J10" s="368">
        <f t="shared" si="2"/>
        <v>3.129999999999999</v>
      </c>
      <c r="K10" s="358">
        <f t="shared" si="2"/>
        <v>1.5900000000000016</v>
      </c>
    </row>
    <row r="11" spans="1:20" ht="18" customHeight="1">
      <c r="A11" s="660"/>
      <c r="B11" s="664"/>
      <c r="C11" s="365" t="s">
        <v>62</v>
      </c>
      <c r="D11" s="359">
        <v>10.7</v>
      </c>
      <c r="E11" s="359">
        <v>10.35</v>
      </c>
      <c r="F11" s="359">
        <f t="shared" si="0"/>
        <v>0.34999999999999964</v>
      </c>
      <c r="G11" s="360">
        <v>9.2200000000000006</v>
      </c>
      <c r="H11" s="321">
        <v>8.91</v>
      </c>
      <c r="I11" s="321">
        <f t="shared" si="1"/>
        <v>0.3100000000000005</v>
      </c>
      <c r="J11" s="368">
        <f t="shared" si="2"/>
        <v>1.4799999999999986</v>
      </c>
      <c r="K11" s="358">
        <f t="shared" si="2"/>
        <v>1.4399999999999995</v>
      </c>
    </row>
    <row r="12" spans="1:20" ht="18" customHeight="1">
      <c r="A12" s="660"/>
      <c r="B12" s="665" t="s">
        <v>329</v>
      </c>
      <c r="C12" s="347" t="s">
        <v>63</v>
      </c>
      <c r="D12" s="354">
        <v>12.67</v>
      </c>
      <c r="E12" s="354">
        <v>11.85</v>
      </c>
      <c r="F12" s="354">
        <f t="shared" si="0"/>
        <v>0.82000000000000028</v>
      </c>
      <c r="G12" s="355">
        <v>9.52</v>
      </c>
      <c r="H12" s="320">
        <v>9.1300000000000008</v>
      </c>
      <c r="I12" s="320">
        <f t="shared" si="1"/>
        <v>0.38999999999999879</v>
      </c>
      <c r="J12" s="367">
        <f t="shared" si="2"/>
        <v>3.1500000000000004</v>
      </c>
      <c r="K12" s="357">
        <f t="shared" si="2"/>
        <v>2.7199999999999989</v>
      </c>
    </row>
    <row r="13" spans="1:20" ht="18" customHeight="1">
      <c r="A13" s="660"/>
      <c r="B13" s="665"/>
      <c r="C13" s="347" t="s">
        <v>64</v>
      </c>
      <c r="D13" s="354">
        <v>9.5</v>
      </c>
      <c r="E13" s="354">
        <v>9.07</v>
      </c>
      <c r="F13" s="354">
        <f t="shared" si="0"/>
        <v>0.42999999999999972</v>
      </c>
      <c r="G13" s="355">
        <v>7.88</v>
      </c>
      <c r="H13" s="320">
        <v>8.0399999999999991</v>
      </c>
      <c r="I13" s="320">
        <f t="shared" si="1"/>
        <v>-0.15999999999999925</v>
      </c>
      <c r="J13" s="368">
        <f t="shared" si="2"/>
        <v>1.62</v>
      </c>
      <c r="K13" s="358">
        <f t="shared" si="2"/>
        <v>1.0300000000000011</v>
      </c>
    </row>
    <row r="14" spans="1:20" ht="18" customHeight="1">
      <c r="A14" s="660"/>
      <c r="B14" s="665"/>
      <c r="C14" s="347" t="s">
        <v>65</v>
      </c>
      <c r="D14" s="354">
        <v>11.03</v>
      </c>
      <c r="E14" s="354">
        <v>9.9499999999999993</v>
      </c>
      <c r="F14" s="354">
        <f t="shared" si="0"/>
        <v>1.08</v>
      </c>
      <c r="G14" s="355">
        <v>7.88</v>
      </c>
      <c r="H14" s="320">
        <v>7.55</v>
      </c>
      <c r="I14" s="320">
        <f t="shared" si="1"/>
        <v>0.33000000000000007</v>
      </c>
      <c r="J14" s="369">
        <f t="shared" si="2"/>
        <v>3.1499999999999995</v>
      </c>
      <c r="K14" s="361">
        <f t="shared" si="2"/>
        <v>2.3999999999999995</v>
      </c>
    </row>
    <row r="15" spans="1:20" ht="18" customHeight="1">
      <c r="A15" s="660"/>
      <c r="B15" s="662" t="s">
        <v>331</v>
      </c>
      <c r="C15" s="366" t="s">
        <v>66</v>
      </c>
      <c r="D15" s="363">
        <v>12.46</v>
      </c>
      <c r="E15" s="363">
        <v>13.42</v>
      </c>
      <c r="F15" s="363">
        <f t="shared" si="0"/>
        <v>-0.95999999999999908</v>
      </c>
      <c r="G15" s="364">
        <v>9.7200000000000006</v>
      </c>
      <c r="H15" s="341">
        <v>9.6</v>
      </c>
      <c r="I15" s="341">
        <f t="shared" si="1"/>
        <v>0.12000000000000099</v>
      </c>
      <c r="J15" s="368">
        <f t="shared" si="2"/>
        <v>2.74</v>
      </c>
      <c r="K15" s="358">
        <f t="shared" si="2"/>
        <v>3.8200000000000003</v>
      </c>
    </row>
    <row r="16" spans="1:20" ht="18" customHeight="1">
      <c r="A16" s="660"/>
      <c r="B16" s="665"/>
      <c r="C16" s="348" t="s">
        <v>67</v>
      </c>
      <c r="D16" s="354">
        <v>11.32</v>
      </c>
      <c r="E16" s="354">
        <v>11.62</v>
      </c>
      <c r="F16" s="354">
        <f t="shared" si="0"/>
        <v>-0.29999999999999893</v>
      </c>
      <c r="G16" s="355">
        <v>8.4</v>
      </c>
      <c r="H16" s="320">
        <v>8.35</v>
      </c>
      <c r="I16" s="320">
        <f t="shared" si="1"/>
        <v>5.0000000000000711E-2</v>
      </c>
      <c r="J16" s="368">
        <f t="shared" si="2"/>
        <v>2.92</v>
      </c>
      <c r="K16" s="358">
        <f t="shared" si="2"/>
        <v>3.2699999999999996</v>
      </c>
    </row>
    <row r="17" spans="1:11" ht="18" customHeight="1">
      <c r="A17" s="661"/>
      <c r="B17" s="666"/>
      <c r="C17" s="352" t="s">
        <v>68</v>
      </c>
      <c r="D17" s="359">
        <v>14.27</v>
      </c>
      <c r="E17" s="359">
        <v>14.4</v>
      </c>
      <c r="F17" s="359">
        <f t="shared" si="0"/>
        <v>-0.13000000000000078</v>
      </c>
      <c r="G17" s="360">
        <v>9.3000000000000007</v>
      </c>
      <c r="H17" s="321">
        <v>8.99</v>
      </c>
      <c r="I17" s="321">
        <f t="shared" si="1"/>
        <v>0.3100000000000005</v>
      </c>
      <c r="J17" s="369">
        <f t="shared" si="2"/>
        <v>4.9699999999999989</v>
      </c>
      <c r="K17" s="361">
        <f t="shared" si="2"/>
        <v>5.41</v>
      </c>
    </row>
    <row r="18" spans="1:11" ht="18" customHeight="1">
      <c r="A18" s="660" t="s">
        <v>332</v>
      </c>
      <c r="B18" s="350" t="s">
        <v>327</v>
      </c>
      <c r="C18" s="347" t="s">
        <v>95</v>
      </c>
      <c r="D18" s="363">
        <v>1.64</v>
      </c>
      <c r="E18" s="363">
        <v>3.66</v>
      </c>
      <c r="F18" s="363">
        <f t="shared" si="0"/>
        <v>-2.0200000000000005</v>
      </c>
      <c r="G18" s="364">
        <v>2.68</v>
      </c>
      <c r="H18" s="341">
        <v>2.34</v>
      </c>
      <c r="I18" s="341">
        <f t="shared" si="1"/>
        <v>0.3400000000000003</v>
      </c>
      <c r="J18" s="367">
        <f>D18-G18</f>
        <v>-1.0400000000000003</v>
      </c>
      <c r="K18" s="357">
        <f>E18-H18</f>
        <v>1.3200000000000003</v>
      </c>
    </row>
    <row r="19" spans="1:11" ht="18" customHeight="1">
      <c r="A19" s="660"/>
      <c r="B19" s="662" t="s">
        <v>328</v>
      </c>
      <c r="C19" s="362" t="s">
        <v>81</v>
      </c>
      <c r="D19" s="363">
        <v>5.68</v>
      </c>
      <c r="E19" s="363">
        <v>3.97</v>
      </c>
      <c r="F19" s="363">
        <f t="shared" si="0"/>
        <v>1.7099999999999995</v>
      </c>
      <c r="G19" s="364">
        <v>4.3499999999999996</v>
      </c>
      <c r="H19" s="341">
        <v>3.74</v>
      </c>
      <c r="I19" s="341">
        <f t="shared" si="1"/>
        <v>0.60999999999999943</v>
      </c>
      <c r="J19" s="367">
        <f t="shared" ref="J19:J30" si="3">D19-G19</f>
        <v>1.33</v>
      </c>
      <c r="K19" s="357">
        <f t="shared" ref="K19:K30" si="4">E19-H19</f>
        <v>0.22999999999999998</v>
      </c>
    </row>
    <row r="20" spans="1:11" ht="18" customHeight="1">
      <c r="A20" s="660"/>
      <c r="B20" s="663"/>
      <c r="C20" s="347" t="s">
        <v>82</v>
      </c>
      <c r="D20" s="354">
        <v>8.58</v>
      </c>
      <c r="E20" s="354">
        <v>8.41</v>
      </c>
      <c r="F20" s="354">
        <f t="shared" si="0"/>
        <v>0.16999999999999993</v>
      </c>
      <c r="G20" s="355">
        <v>5.74</v>
      </c>
      <c r="H20" s="320">
        <v>5.24</v>
      </c>
      <c r="I20" s="320">
        <f t="shared" si="1"/>
        <v>0.5</v>
      </c>
      <c r="J20" s="368">
        <f t="shared" si="3"/>
        <v>2.84</v>
      </c>
      <c r="K20" s="358">
        <f t="shared" si="4"/>
        <v>3.17</v>
      </c>
    </row>
    <row r="21" spans="1:11" ht="18" customHeight="1">
      <c r="A21" s="660"/>
      <c r="B21" s="663"/>
      <c r="C21" s="347" t="s">
        <v>83</v>
      </c>
      <c r="D21" s="354">
        <v>9.4600000000000009</v>
      </c>
      <c r="E21" s="354">
        <v>13.9</v>
      </c>
      <c r="F21" s="354">
        <f t="shared" si="0"/>
        <v>-4.4399999999999995</v>
      </c>
      <c r="G21" s="355">
        <v>7.65</v>
      </c>
      <c r="H21" s="320">
        <v>6.7</v>
      </c>
      <c r="I21" s="320">
        <f t="shared" si="1"/>
        <v>0.95000000000000018</v>
      </c>
      <c r="J21" s="368">
        <f t="shared" si="3"/>
        <v>1.8100000000000005</v>
      </c>
      <c r="K21" s="358">
        <f t="shared" si="4"/>
        <v>7.2</v>
      </c>
    </row>
    <row r="22" spans="1:11" ht="18" customHeight="1">
      <c r="A22" s="660"/>
      <c r="B22" s="663"/>
      <c r="C22" s="347" t="s">
        <v>84</v>
      </c>
      <c r="D22" s="354">
        <v>12.88</v>
      </c>
      <c r="E22" s="354">
        <v>17.22</v>
      </c>
      <c r="F22" s="354">
        <f t="shared" si="0"/>
        <v>-4.3399999999999981</v>
      </c>
      <c r="G22" s="355">
        <v>9.41</v>
      </c>
      <c r="H22" s="320">
        <v>8.93</v>
      </c>
      <c r="I22" s="320">
        <f t="shared" si="1"/>
        <v>0.48000000000000043</v>
      </c>
      <c r="J22" s="368">
        <f t="shared" si="3"/>
        <v>3.4700000000000006</v>
      </c>
      <c r="K22" s="358">
        <f t="shared" si="4"/>
        <v>8.2899999999999991</v>
      </c>
    </row>
    <row r="23" spans="1:11" ht="18" customHeight="1">
      <c r="A23" s="660"/>
      <c r="B23" s="663"/>
      <c r="C23" s="347" t="s">
        <v>61</v>
      </c>
      <c r="D23" s="354">
        <v>13.56</v>
      </c>
      <c r="E23" s="354">
        <v>11.47</v>
      </c>
      <c r="F23" s="354">
        <f t="shared" si="0"/>
        <v>2.09</v>
      </c>
      <c r="G23" s="355">
        <v>10.01</v>
      </c>
      <c r="H23" s="320">
        <v>9.77</v>
      </c>
      <c r="I23" s="320">
        <f t="shared" si="1"/>
        <v>0.24000000000000021</v>
      </c>
      <c r="J23" s="368">
        <f t="shared" si="3"/>
        <v>3.5500000000000007</v>
      </c>
      <c r="K23" s="358">
        <f t="shared" si="4"/>
        <v>1.7000000000000011</v>
      </c>
    </row>
    <row r="24" spans="1:11" ht="18" customHeight="1">
      <c r="A24" s="660"/>
      <c r="B24" s="664"/>
      <c r="C24" s="365" t="s">
        <v>62</v>
      </c>
      <c r="D24" s="359">
        <v>11.7</v>
      </c>
      <c r="E24" s="359">
        <v>11.06</v>
      </c>
      <c r="F24" s="359">
        <f t="shared" si="0"/>
        <v>0.63999999999999879</v>
      </c>
      <c r="G24" s="360">
        <v>10.08</v>
      </c>
      <c r="H24" s="321">
        <v>9.8699999999999992</v>
      </c>
      <c r="I24" s="321">
        <f t="shared" si="1"/>
        <v>0.21000000000000085</v>
      </c>
      <c r="J24" s="369">
        <f t="shared" si="3"/>
        <v>1.6199999999999992</v>
      </c>
      <c r="K24" s="361">
        <f t="shared" si="4"/>
        <v>1.1900000000000013</v>
      </c>
    </row>
    <row r="25" spans="1:11" ht="18" customHeight="1">
      <c r="A25" s="660"/>
      <c r="B25" s="665" t="s">
        <v>329</v>
      </c>
      <c r="C25" s="347" t="s">
        <v>63</v>
      </c>
      <c r="D25" s="354">
        <v>15.23</v>
      </c>
      <c r="E25" s="354">
        <v>13.69</v>
      </c>
      <c r="F25" s="354">
        <f t="shared" si="0"/>
        <v>1.5400000000000009</v>
      </c>
      <c r="G25" s="355">
        <v>10.42</v>
      </c>
      <c r="H25" s="320">
        <v>9.8699999999999992</v>
      </c>
      <c r="I25" s="320">
        <f t="shared" si="1"/>
        <v>0.55000000000000071</v>
      </c>
      <c r="J25" s="368">
        <f t="shared" si="3"/>
        <v>4.8100000000000005</v>
      </c>
      <c r="K25" s="358">
        <f t="shared" si="4"/>
        <v>3.8200000000000003</v>
      </c>
    </row>
    <row r="26" spans="1:11" ht="18" customHeight="1">
      <c r="A26" s="660"/>
      <c r="B26" s="665"/>
      <c r="C26" s="347" t="s">
        <v>64</v>
      </c>
      <c r="D26" s="354">
        <v>10.64</v>
      </c>
      <c r="E26" s="354">
        <v>7.62</v>
      </c>
      <c r="F26" s="354">
        <f t="shared" si="0"/>
        <v>3.0200000000000005</v>
      </c>
      <c r="G26" s="355">
        <v>8.2799999999999994</v>
      </c>
      <c r="H26" s="320">
        <v>8.3699999999999992</v>
      </c>
      <c r="I26" s="320">
        <f t="shared" si="1"/>
        <v>-8.9999999999999858E-2</v>
      </c>
      <c r="J26" s="368">
        <f t="shared" si="3"/>
        <v>2.3600000000000012</v>
      </c>
      <c r="K26" s="358">
        <f t="shared" si="4"/>
        <v>-0.74999999999999911</v>
      </c>
    </row>
    <row r="27" spans="1:11" ht="18" customHeight="1">
      <c r="A27" s="660"/>
      <c r="B27" s="665"/>
      <c r="C27" s="347" t="s">
        <v>65</v>
      </c>
      <c r="D27" s="354">
        <v>11.19</v>
      </c>
      <c r="E27" s="354">
        <v>10.039999999999999</v>
      </c>
      <c r="F27" s="354">
        <f t="shared" si="0"/>
        <v>1.1500000000000004</v>
      </c>
      <c r="G27" s="355">
        <v>8.0399999999999991</v>
      </c>
      <c r="H27" s="320">
        <v>7.94</v>
      </c>
      <c r="I27" s="320">
        <f t="shared" si="1"/>
        <v>9.9999999999998757E-2</v>
      </c>
      <c r="J27" s="368">
        <f t="shared" si="3"/>
        <v>3.1500000000000004</v>
      </c>
      <c r="K27" s="358">
        <f t="shared" si="4"/>
        <v>2.0999999999999988</v>
      </c>
    </row>
    <row r="28" spans="1:11" ht="18" customHeight="1">
      <c r="A28" s="660"/>
      <c r="B28" s="662" t="s">
        <v>331</v>
      </c>
      <c r="C28" s="366" t="s">
        <v>66</v>
      </c>
      <c r="D28" s="363">
        <v>15.11</v>
      </c>
      <c r="E28" s="363">
        <v>16.07</v>
      </c>
      <c r="F28" s="363">
        <f t="shared" si="0"/>
        <v>-0.96000000000000085</v>
      </c>
      <c r="G28" s="364">
        <v>10.95</v>
      </c>
      <c r="H28" s="341">
        <v>11.34</v>
      </c>
      <c r="I28" s="341">
        <f t="shared" si="1"/>
        <v>-0.39000000000000057</v>
      </c>
      <c r="J28" s="367">
        <f t="shared" si="3"/>
        <v>4.16</v>
      </c>
      <c r="K28" s="357">
        <f t="shared" si="4"/>
        <v>4.7300000000000004</v>
      </c>
    </row>
    <row r="29" spans="1:11" ht="18" customHeight="1">
      <c r="A29" s="660"/>
      <c r="B29" s="665"/>
      <c r="C29" s="348" t="s">
        <v>67</v>
      </c>
      <c r="D29" s="354">
        <v>10.85</v>
      </c>
      <c r="E29" s="354">
        <v>13.66</v>
      </c>
      <c r="F29" s="354">
        <f t="shared" si="0"/>
        <v>-2.8100000000000005</v>
      </c>
      <c r="G29" s="355">
        <v>9.43</v>
      </c>
      <c r="H29" s="320">
        <v>9.2100000000000009</v>
      </c>
      <c r="I29" s="320">
        <f t="shared" si="1"/>
        <v>0.21999999999999886</v>
      </c>
      <c r="J29" s="368">
        <f t="shared" si="3"/>
        <v>1.42</v>
      </c>
      <c r="K29" s="358">
        <f t="shared" si="4"/>
        <v>4.4499999999999993</v>
      </c>
    </row>
    <row r="30" spans="1:11" ht="18" customHeight="1">
      <c r="A30" s="661"/>
      <c r="B30" s="666"/>
      <c r="C30" s="352" t="s">
        <v>68</v>
      </c>
      <c r="D30" s="359">
        <v>15.73</v>
      </c>
      <c r="E30" s="359">
        <v>14.6</v>
      </c>
      <c r="F30" s="359">
        <f t="shared" si="0"/>
        <v>1.1300000000000008</v>
      </c>
      <c r="G30" s="360">
        <v>10.64</v>
      </c>
      <c r="H30" s="321">
        <v>10.220000000000001</v>
      </c>
      <c r="I30" s="321">
        <f t="shared" si="1"/>
        <v>0.41999999999999993</v>
      </c>
      <c r="J30" s="369">
        <f t="shared" si="3"/>
        <v>5.09</v>
      </c>
      <c r="K30" s="361">
        <f t="shared" si="4"/>
        <v>4.379999999999999</v>
      </c>
    </row>
    <row r="31" spans="1:11" ht="18" customHeight="1">
      <c r="A31" s="660" t="s">
        <v>333</v>
      </c>
      <c r="B31" s="350" t="s">
        <v>327</v>
      </c>
      <c r="C31" s="347" t="s">
        <v>95</v>
      </c>
      <c r="D31" s="354">
        <v>4.4400000000000004</v>
      </c>
      <c r="E31" s="354">
        <v>3.07</v>
      </c>
      <c r="F31" s="354">
        <f t="shared" si="0"/>
        <v>1.3700000000000006</v>
      </c>
      <c r="G31" s="355">
        <v>2.44</v>
      </c>
      <c r="H31" s="320">
        <v>2.2400000000000002</v>
      </c>
      <c r="I31" s="320">
        <f t="shared" si="1"/>
        <v>0.19999999999999973</v>
      </c>
      <c r="J31" s="368">
        <f>D31-G31</f>
        <v>2.0000000000000004</v>
      </c>
      <c r="K31" s="358">
        <f>E31-H31</f>
        <v>0.82999999999999963</v>
      </c>
    </row>
    <row r="32" spans="1:11" ht="18" customHeight="1">
      <c r="A32" s="660"/>
      <c r="B32" s="662" t="s">
        <v>328</v>
      </c>
      <c r="C32" s="362" t="s">
        <v>81</v>
      </c>
      <c r="D32" s="363">
        <v>6.43</v>
      </c>
      <c r="E32" s="363">
        <v>5.31</v>
      </c>
      <c r="F32" s="363">
        <f t="shared" si="0"/>
        <v>1.1200000000000001</v>
      </c>
      <c r="G32" s="364">
        <v>4.24</v>
      </c>
      <c r="H32" s="341">
        <v>3.93</v>
      </c>
      <c r="I32" s="341">
        <f t="shared" si="1"/>
        <v>0.31000000000000005</v>
      </c>
      <c r="J32" s="367">
        <f t="shared" ref="J32:J43" si="5">D32-G32</f>
        <v>2.1899999999999995</v>
      </c>
      <c r="K32" s="357">
        <f t="shared" ref="K32:K43" si="6">E32-H32</f>
        <v>1.3799999999999994</v>
      </c>
    </row>
    <row r="33" spans="1:22" ht="18" customHeight="1">
      <c r="A33" s="660"/>
      <c r="B33" s="663"/>
      <c r="C33" s="347" t="s">
        <v>82</v>
      </c>
      <c r="D33" s="354">
        <v>9.6</v>
      </c>
      <c r="E33" s="354">
        <v>8.25</v>
      </c>
      <c r="F33" s="354">
        <f t="shared" si="0"/>
        <v>1.3499999999999996</v>
      </c>
      <c r="G33" s="355">
        <v>5.18</v>
      </c>
      <c r="H33" s="320">
        <v>5</v>
      </c>
      <c r="I33" s="320">
        <f t="shared" si="1"/>
        <v>0.17999999999999972</v>
      </c>
      <c r="J33" s="368">
        <f t="shared" si="5"/>
        <v>4.42</v>
      </c>
      <c r="K33" s="358">
        <f t="shared" si="6"/>
        <v>3.25</v>
      </c>
    </row>
    <row r="34" spans="1:22" ht="18" customHeight="1">
      <c r="A34" s="660"/>
      <c r="B34" s="663"/>
      <c r="C34" s="347" t="s">
        <v>83</v>
      </c>
      <c r="D34" s="354">
        <v>9.2899999999999991</v>
      </c>
      <c r="E34" s="354">
        <v>7.62</v>
      </c>
      <c r="F34" s="354">
        <f t="shared" si="0"/>
        <v>1.669999999999999</v>
      </c>
      <c r="G34" s="355">
        <v>6.63</v>
      </c>
      <c r="H34" s="320">
        <v>6.31</v>
      </c>
      <c r="I34" s="320">
        <f t="shared" si="1"/>
        <v>0.32000000000000028</v>
      </c>
      <c r="J34" s="368">
        <f t="shared" si="5"/>
        <v>2.6599999999999993</v>
      </c>
      <c r="K34" s="358">
        <f t="shared" si="6"/>
        <v>1.3100000000000005</v>
      </c>
    </row>
    <row r="35" spans="1:22" ht="18" customHeight="1">
      <c r="A35" s="660"/>
      <c r="B35" s="663"/>
      <c r="C35" s="347" t="s">
        <v>84</v>
      </c>
      <c r="D35" s="354">
        <v>8.9</v>
      </c>
      <c r="E35" s="354">
        <v>9.01</v>
      </c>
      <c r="F35" s="354">
        <f t="shared" si="0"/>
        <v>-0.10999999999999943</v>
      </c>
      <c r="G35" s="355">
        <v>7.17</v>
      </c>
      <c r="H35" s="320">
        <v>6.99</v>
      </c>
      <c r="I35" s="320">
        <f t="shared" si="1"/>
        <v>0.17999999999999972</v>
      </c>
      <c r="J35" s="368">
        <f t="shared" si="5"/>
        <v>1.7300000000000004</v>
      </c>
      <c r="K35" s="358">
        <f t="shared" si="6"/>
        <v>2.0199999999999996</v>
      </c>
    </row>
    <row r="36" spans="1:22" ht="18" customHeight="1">
      <c r="A36" s="660"/>
      <c r="B36" s="663"/>
      <c r="C36" s="347" t="s">
        <v>61</v>
      </c>
      <c r="D36" s="354">
        <v>10.6</v>
      </c>
      <c r="E36" s="354">
        <v>8.9</v>
      </c>
      <c r="F36" s="354">
        <f t="shared" si="0"/>
        <v>1.6999999999999993</v>
      </c>
      <c r="G36" s="355">
        <v>7.86</v>
      </c>
      <c r="H36" s="320">
        <v>7.42</v>
      </c>
      <c r="I36" s="320">
        <f t="shared" si="1"/>
        <v>0.44000000000000039</v>
      </c>
      <c r="J36" s="368">
        <f t="shared" si="5"/>
        <v>2.7399999999999993</v>
      </c>
      <c r="K36" s="358">
        <f t="shared" si="6"/>
        <v>1.4800000000000004</v>
      </c>
    </row>
    <row r="37" spans="1:22" ht="18" customHeight="1">
      <c r="A37" s="660"/>
      <c r="B37" s="664"/>
      <c r="C37" s="365" t="s">
        <v>62</v>
      </c>
      <c r="D37" s="359">
        <v>9.65</v>
      </c>
      <c r="E37" s="359">
        <v>9.61</v>
      </c>
      <c r="F37" s="359">
        <f t="shared" si="0"/>
        <v>4.0000000000000924E-2</v>
      </c>
      <c r="G37" s="360">
        <v>8.31</v>
      </c>
      <c r="H37" s="321">
        <v>7.92</v>
      </c>
      <c r="I37" s="321">
        <f t="shared" si="1"/>
        <v>0.39000000000000057</v>
      </c>
      <c r="J37" s="369">
        <f t="shared" si="5"/>
        <v>1.3399999999999999</v>
      </c>
      <c r="K37" s="361">
        <f t="shared" si="6"/>
        <v>1.6899999999999995</v>
      </c>
    </row>
    <row r="38" spans="1:22" ht="18" customHeight="1">
      <c r="A38" s="660"/>
      <c r="B38" s="665" t="s">
        <v>329</v>
      </c>
      <c r="C38" s="347" t="s">
        <v>63</v>
      </c>
      <c r="D38" s="354">
        <v>10.029999999999999</v>
      </c>
      <c r="E38" s="354">
        <v>10.01</v>
      </c>
      <c r="F38" s="354">
        <f t="shared" si="0"/>
        <v>1.9999999999999574E-2</v>
      </c>
      <c r="G38" s="355">
        <v>8.57</v>
      </c>
      <c r="H38" s="320">
        <v>8.36</v>
      </c>
      <c r="I38" s="320">
        <f t="shared" si="1"/>
        <v>0.21000000000000085</v>
      </c>
      <c r="J38" s="368">
        <f t="shared" si="5"/>
        <v>1.4599999999999991</v>
      </c>
      <c r="K38" s="358">
        <f t="shared" si="6"/>
        <v>1.6500000000000004</v>
      </c>
    </row>
    <row r="39" spans="1:22" ht="18" customHeight="1">
      <c r="A39" s="660"/>
      <c r="B39" s="665"/>
      <c r="C39" s="347" t="s">
        <v>64</v>
      </c>
      <c r="D39" s="354">
        <v>8.35</v>
      </c>
      <c r="E39" s="354">
        <v>10.55</v>
      </c>
      <c r="F39" s="354">
        <f t="shared" si="0"/>
        <v>-2.2000000000000011</v>
      </c>
      <c r="G39" s="355">
        <v>7.46</v>
      </c>
      <c r="H39" s="320">
        <v>7.69</v>
      </c>
      <c r="I39" s="320">
        <f t="shared" si="1"/>
        <v>-0.23000000000000043</v>
      </c>
      <c r="J39" s="368">
        <f t="shared" si="5"/>
        <v>0.88999999999999968</v>
      </c>
      <c r="K39" s="358">
        <f t="shared" si="6"/>
        <v>2.8600000000000003</v>
      </c>
      <c r="V39" s="349"/>
    </row>
    <row r="40" spans="1:22" ht="18" customHeight="1">
      <c r="A40" s="660"/>
      <c r="B40" s="665"/>
      <c r="C40" s="347" t="s">
        <v>65</v>
      </c>
      <c r="D40" s="354">
        <v>10.88</v>
      </c>
      <c r="E40" s="354">
        <v>9.86</v>
      </c>
      <c r="F40" s="354">
        <f t="shared" si="0"/>
        <v>1.0200000000000014</v>
      </c>
      <c r="G40" s="355">
        <v>7.7</v>
      </c>
      <c r="H40" s="320">
        <v>7.14</v>
      </c>
      <c r="I40" s="320">
        <f t="shared" si="1"/>
        <v>0.5600000000000005</v>
      </c>
      <c r="J40" s="368">
        <f t="shared" si="5"/>
        <v>3.1800000000000006</v>
      </c>
      <c r="K40" s="358">
        <f t="shared" si="6"/>
        <v>2.7199999999999998</v>
      </c>
      <c r="V40" s="349"/>
    </row>
    <row r="41" spans="1:22" ht="18" customHeight="1">
      <c r="A41" s="660"/>
      <c r="B41" s="662" t="s">
        <v>331</v>
      </c>
      <c r="C41" s="366" t="s">
        <v>66</v>
      </c>
      <c r="D41" s="363">
        <v>9.7200000000000006</v>
      </c>
      <c r="E41" s="363">
        <v>10.69</v>
      </c>
      <c r="F41" s="363">
        <f t="shared" si="0"/>
        <v>-0.96999999999999886</v>
      </c>
      <c r="G41" s="364">
        <v>8.4600000000000009</v>
      </c>
      <c r="H41" s="341">
        <v>7.82</v>
      </c>
      <c r="I41" s="341">
        <f t="shared" si="1"/>
        <v>0.64000000000000057</v>
      </c>
      <c r="J41" s="367">
        <f t="shared" si="5"/>
        <v>1.2599999999999998</v>
      </c>
      <c r="K41" s="357">
        <f t="shared" si="6"/>
        <v>2.8699999999999992</v>
      </c>
      <c r="V41" s="349"/>
    </row>
    <row r="42" spans="1:22" ht="18" customHeight="1">
      <c r="A42" s="660"/>
      <c r="B42" s="665"/>
      <c r="C42" s="348" t="s">
        <v>67</v>
      </c>
      <c r="D42" s="354">
        <v>11.81</v>
      </c>
      <c r="E42" s="354">
        <v>9.59</v>
      </c>
      <c r="F42" s="354">
        <f t="shared" si="0"/>
        <v>2.2200000000000006</v>
      </c>
      <c r="G42" s="355">
        <v>7.36</v>
      </c>
      <c r="H42" s="320">
        <v>7.48</v>
      </c>
      <c r="I42" s="320">
        <f t="shared" si="1"/>
        <v>-0.12000000000000011</v>
      </c>
      <c r="J42" s="368">
        <f t="shared" si="5"/>
        <v>4.45</v>
      </c>
      <c r="K42" s="358">
        <f t="shared" si="6"/>
        <v>2.1099999999999994</v>
      </c>
      <c r="V42" s="349"/>
    </row>
    <row r="43" spans="1:22" ht="18" customHeight="1">
      <c r="A43" s="661"/>
      <c r="B43" s="666"/>
      <c r="C43" s="352" t="s">
        <v>68</v>
      </c>
      <c r="D43" s="359">
        <v>12.79</v>
      </c>
      <c r="E43" s="359">
        <v>14.2</v>
      </c>
      <c r="F43" s="359">
        <f t="shared" si="0"/>
        <v>-1.4100000000000001</v>
      </c>
      <c r="G43" s="360">
        <v>7.95</v>
      </c>
      <c r="H43" s="321">
        <v>7.75</v>
      </c>
      <c r="I43" s="321">
        <f t="shared" si="1"/>
        <v>0.20000000000000018</v>
      </c>
      <c r="J43" s="369">
        <f t="shared" si="5"/>
        <v>4.839999999999999</v>
      </c>
      <c r="K43" s="361">
        <f t="shared" si="6"/>
        <v>6.4499999999999993</v>
      </c>
      <c r="V43" s="349"/>
    </row>
    <row r="44" spans="1:22" ht="15" customHeight="1">
      <c r="V44" s="349"/>
    </row>
    <row r="45" spans="1:22" s="25" customFormat="1" ht="15" customHeight="1">
      <c r="A45" s="10" t="s">
        <v>96</v>
      </c>
      <c r="B45" s="37"/>
      <c r="C45" s="48"/>
      <c r="D45" s="10"/>
      <c r="E45" s="10"/>
      <c r="F45" s="10"/>
      <c r="G45" s="10"/>
      <c r="H45" s="10"/>
      <c r="I45" s="10"/>
      <c r="J45" s="10"/>
      <c r="K45" s="10"/>
      <c r="L45" s="10"/>
      <c r="M45" s="10"/>
      <c r="N45" s="10"/>
      <c r="O45" s="10"/>
      <c r="P45" s="10"/>
    </row>
    <row r="46" spans="1:22" s="25" customFormat="1" ht="15" customHeight="1">
      <c r="A46" s="10" t="s">
        <v>90</v>
      </c>
      <c r="B46" s="37"/>
      <c r="C46" s="48"/>
      <c r="D46" s="10"/>
      <c r="E46" s="10"/>
      <c r="F46" s="10"/>
      <c r="G46" s="10"/>
      <c r="H46" s="10"/>
      <c r="I46" s="10"/>
      <c r="J46" s="10"/>
      <c r="K46" s="10"/>
      <c r="L46" s="10"/>
      <c r="M46" s="10"/>
      <c r="N46" s="10"/>
      <c r="O46" s="10"/>
      <c r="P46" s="10"/>
    </row>
  </sheetData>
  <mergeCells count="20">
    <mergeCell ref="G3:I3"/>
    <mergeCell ref="O3:O4"/>
    <mergeCell ref="P3:P4"/>
    <mergeCell ref="M5:M7"/>
    <mergeCell ref="M3:N4"/>
    <mergeCell ref="J3:K3"/>
    <mergeCell ref="B6:B11"/>
    <mergeCell ref="B15:B17"/>
    <mergeCell ref="D3:F3"/>
    <mergeCell ref="B12:B14"/>
    <mergeCell ref="A5:A17"/>
    <mergeCell ref="A3:C4"/>
    <mergeCell ref="A18:A30"/>
    <mergeCell ref="B19:B24"/>
    <mergeCell ref="B25:B27"/>
    <mergeCell ref="B28:B30"/>
    <mergeCell ref="A31:A43"/>
    <mergeCell ref="B32:B37"/>
    <mergeCell ref="B38:B40"/>
    <mergeCell ref="B41:B43"/>
  </mergeCells>
  <phoneticPr fontId="21"/>
  <printOptions horizontalCentered="1" verticalCentered="1" gridLinesSet="0"/>
  <pageMargins left="0.59055118110236227" right="0.39370078740157483" top="0.59055118110236227" bottom="0.59055118110236227" header="0.31496062992125984" footer="0.31496062992125984"/>
  <pageSetup paperSize="9" orientation="portrait" r:id="rId1"/>
  <headerFooter scaleWithDoc="0" alignWithMargins="0">
    <oddFooter>&amp;C- 19 -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
  <sheetViews>
    <sheetView showGridLines="0" view="pageBreakPreview" zoomScaleNormal="100" zoomScaleSheetLayoutView="100" workbookViewId="0"/>
  </sheetViews>
  <sheetFormatPr defaultRowHeight="13.5"/>
  <cols>
    <col min="9" max="9" width="9" customWidth="1"/>
  </cols>
  <sheetData/>
  <phoneticPr fontId="21"/>
  <printOptions horizontalCentered="1" verticalCentered="1"/>
  <pageMargins left="0.39370078740157483" right="0.59055118110236227" top="0.59055118110236227" bottom="0.59055118110236227" header="0.31496062992125984" footer="0.31496062992125984"/>
  <pageSetup paperSize="9" orientation="portrait" r:id="rId1"/>
  <headerFooter scaleWithDoc="0" alignWithMargins="0">
    <oddFooter>&amp;C- 2 -</oddFooter>
  </headerFooter>
  <drawing r:id="rId2"/>
  <legacyDrawing r:id="rId3"/>
  <oleObjects>
    <mc:AlternateContent xmlns:mc="http://schemas.openxmlformats.org/markup-compatibility/2006">
      <mc:Choice Requires="x14">
        <oleObject progId="JXW.Document.8" shapeId="1643521" r:id="rId4">
          <objectPr defaultSize="0" autoPict="0" r:id="rId5">
            <anchor moveWithCells="1">
              <from>
                <xdr:col>0</xdr:col>
                <xdr:colOff>180975</xdr:colOff>
                <xdr:row>1</xdr:row>
                <xdr:rowOff>38100</xdr:rowOff>
              </from>
              <to>
                <xdr:col>9</xdr:col>
                <xdr:colOff>514350</xdr:colOff>
                <xdr:row>39</xdr:row>
                <xdr:rowOff>57150</xdr:rowOff>
              </to>
            </anchor>
          </objectPr>
        </oleObject>
      </mc:Choice>
      <mc:Fallback>
        <oleObject progId="JXW.Document.8" shapeId="1643521"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I71"/>
  <sheetViews>
    <sheetView showGridLines="0" view="pageBreakPreview" zoomScaleNormal="75" zoomScaleSheetLayoutView="100" workbookViewId="0"/>
  </sheetViews>
  <sheetFormatPr defaultRowHeight="13.5"/>
  <cols>
    <col min="1" max="1" width="4.625" style="10" customWidth="1"/>
    <col min="2" max="2" width="10.625" style="10" customWidth="1"/>
    <col min="3" max="3" width="5.625" style="10" customWidth="1"/>
    <col min="4" max="11" width="9.125" style="10" customWidth="1"/>
    <col min="12" max="35" width="8.125" style="10" customWidth="1"/>
    <col min="36" max="16384" width="9" style="10"/>
  </cols>
  <sheetData>
    <row r="1" spans="1:35" s="25" customFormat="1" ht="20.100000000000001" customHeight="1">
      <c r="A1" s="42" t="s">
        <v>91</v>
      </c>
      <c r="C1" s="47"/>
      <c r="D1" s="10"/>
      <c r="E1" s="10"/>
      <c r="F1" s="10"/>
      <c r="G1" s="10"/>
      <c r="H1" s="10"/>
      <c r="I1" s="10"/>
      <c r="J1" s="10"/>
      <c r="K1" s="10"/>
      <c r="L1" s="10"/>
      <c r="M1" s="10"/>
      <c r="N1" s="10"/>
      <c r="O1" s="10"/>
      <c r="P1" s="10"/>
      <c r="Q1" s="50"/>
      <c r="R1" s="50"/>
      <c r="AH1" s="46"/>
      <c r="AI1" s="52"/>
    </row>
    <row r="2" spans="1:35" ht="15" customHeight="1" thickBot="1">
      <c r="A2" s="340"/>
      <c r="B2" s="47"/>
      <c r="C2" s="346"/>
      <c r="D2" s="37"/>
      <c r="E2" s="37"/>
      <c r="F2" s="37"/>
      <c r="G2" s="37"/>
      <c r="H2" s="37"/>
      <c r="I2" s="37"/>
      <c r="J2" s="37"/>
      <c r="K2" s="322" t="s">
        <v>371</v>
      </c>
      <c r="M2" s="10" t="s">
        <v>94</v>
      </c>
      <c r="Q2" s="53"/>
      <c r="R2" s="53"/>
    </row>
    <row r="3" spans="1:35" ht="18" customHeight="1">
      <c r="A3" s="669" t="s">
        <v>80</v>
      </c>
      <c r="B3" s="670"/>
      <c r="C3" s="670"/>
      <c r="D3" s="667" t="s">
        <v>86</v>
      </c>
      <c r="E3" s="668"/>
      <c r="F3" s="668"/>
      <c r="G3" s="667" t="s">
        <v>89</v>
      </c>
      <c r="H3" s="668"/>
      <c r="I3" s="673"/>
      <c r="J3" s="681" t="s">
        <v>372</v>
      </c>
      <c r="K3" s="682"/>
      <c r="M3" s="606" t="s">
        <v>80</v>
      </c>
      <c r="N3" s="678"/>
      <c r="O3" s="674" t="s">
        <v>334</v>
      </c>
      <c r="P3" s="675" t="s">
        <v>335</v>
      </c>
      <c r="Q3" s="49"/>
      <c r="R3" s="49"/>
      <c r="S3" s="49"/>
      <c r="T3" s="49"/>
    </row>
    <row r="4" spans="1:35" ht="18" customHeight="1">
      <c r="A4" s="671"/>
      <c r="B4" s="683"/>
      <c r="C4" s="683"/>
      <c r="D4" s="383" t="s">
        <v>324</v>
      </c>
      <c r="E4" s="381" t="s">
        <v>325</v>
      </c>
      <c r="F4" s="343" t="s">
        <v>326</v>
      </c>
      <c r="G4" s="381" t="s">
        <v>324</v>
      </c>
      <c r="H4" s="381" t="s">
        <v>325</v>
      </c>
      <c r="I4" s="235" t="s">
        <v>326</v>
      </c>
      <c r="J4" s="319" t="s">
        <v>373</v>
      </c>
      <c r="K4" s="319" t="s">
        <v>374</v>
      </c>
      <c r="L4" s="343"/>
      <c r="M4" s="679"/>
      <c r="N4" s="680"/>
      <c r="O4" s="671"/>
      <c r="P4" s="659"/>
      <c r="Q4" s="343"/>
      <c r="R4" s="343"/>
      <c r="S4" s="343"/>
      <c r="T4" s="343"/>
    </row>
    <row r="5" spans="1:35" ht="18" customHeight="1">
      <c r="A5" s="660" t="s">
        <v>330</v>
      </c>
      <c r="B5" s="318" t="s">
        <v>327</v>
      </c>
      <c r="C5" s="382" t="s">
        <v>95</v>
      </c>
      <c r="D5" s="384">
        <v>0.76</v>
      </c>
      <c r="E5" s="394">
        <v>0.51</v>
      </c>
      <c r="F5" s="345">
        <f t="shared" ref="F5:F43" si="0">D5-E5</f>
        <v>0.25</v>
      </c>
      <c r="G5" s="385">
        <v>0.33</v>
      </c>
      <c r="H5" s="394">
        <v>0.43</v>
      </c>
      <c r="I5" s="342">
        <f t="shared" ref="I5:I43" si="1">G5-H5</f>
        <v>-9.9999999999999978E-2</v>
      </c>
      <c r="J5" s="370">
        <f>D5-G5</f>
        <v>0.43</v>
      </c>
      <c r="K5" s="371">
        <f>E5-H5</f>
        <v>8.0000000000000016E-2</v>
      </c>
      <c r="M5" s="654" t="s">
        <v>93</v>
      </c>
      <c r="N5" s="55" t="s">
        <v>85</v>
      </c>
      <c r="O5" s="356">
        <f>MAX(D5:D17)</f>
        <v>2.92</v>
      </c>
      <c r="P5" s="374">
        <f>MIN(D5:D17)</f>
        <v>0.1</v>
      </c>
    </row>
    <row r="6" spans="1:35" ht="18" customHeight="1">
      <c r="A6" s="660"/>
      <c r="B6" s="665" t="s">
        <v>328</v>
      </c>
      <c r="C6" s="348" t="s">
        <v>81</v>
      </c>
      <c r="D6" s="378">
        <v>0.49</v>
      </c>
      <c r="E6" s="390">
        <v>0.42</v>
      </c>
      <c r="F6" s="344">
        <f t="shared" si="0"/>
        <v>7.0000000000000007E-2</v>
      </c>
      <c r="G6" s="377">
        <v>0.43</v>
      </c>
      <c r="H6" s="390">
        <v>0.45</v>
      </c>
      <c r="I6" s="320">
        <f t="shared" si="1"/>
        <v>-2.0000000000000018E-2</v>
      </c>
      <c r="J6" s="368">
        <f t="shared" ref="J6:K17" si="2">D6-G6</f>
        <v>0.06</v>
      </c>
      <c r="K6" s="358">
        <f t="shared" si="2"/>
        <v>-3.0000000000000027E-2</v>
      </c>
      <c r="M6" s="676"/>
      <c r="N6" s="54" t="s">
        <v>87</v>
      </c>
      <c r="O6" s="372">
        <f>MAX(D18:D30)</f>
        <v>3.06</v>
      </c>
      <c r="P6" s="375">
        <f>MIN(D18:D30)</f>
        <v>0.2</v>
      </c>
    </row>
    <row r="7" spans="1:35" ht="18" customHeight="1" thickBot="1">
      <c r="A7" s="660"/>
      <c r="B7" s="663"/>
      <c r="C7" s="347" t="s">
        <v>82</v>
      </c>
      <c r="D7" s="378">
        <v>0.1</v>
      </c>
      <c r="E7" s="390">
        <v>0.48</v>
      </c>
      <c r="F7" s="344">
        <f t="shared" si="0"/>
        <v>-0.38</v>
      </c>
      <c r="G7" s="377">
        <v>0.52</v>
      </c>
      <c r="H7" s="390">
        <v>0.5</v>
      </c>
      <c r="I7" s="320">
        <f t="shared" si="1"/>
        <v>2.0000000000000018E-2</v>
      </c>
      <c r="J7" s="368">
        <f t="shared" si="2"/>
        <v>-0.42000000000000004</v>
      </c>
      <c r="K7" s="358">
        <f t="shared" si="2"/>
        <v>-2.0000000000000018E-2</v>
      </c>
      <c r="M7" s="677"/>
      <c r="N7" s="56" t="s">
        <v>88</v>
      </c>
      <c r="O7" s="373">
        <f>MAX(D31:D43)</f>
        <v>3.64</v>
      </c>
      <c r="P7" s="376">
        <f>MIN(D31:D43)</f>
        <v>0</v>
      </c>
    </row>
    <row r="8" spans="1:35" ht="18" customHeight="1">
      <c r="A8" s="660"/>
      <c r="B8" s="663"/>
      <c r="C8" s="347" t="s">
        <v>83</v>
      </c>
      <c r="D8" s="378">
        <v>0.6</v>
      </c>
      <c r="E8" s="390">
        <v>0.64</v>
      </c>
      <c r="F8" s="344">
        <f t="shared" si="0"/>
        <v>-4.0000000000000036E-2</v>
      </c>
      <c r="G8" s="377">
        <v>0.12</v>
      </c>
      <c r="H8" s="390">
        <v>0.88</v>
      </c>
      <c r="I8" s="320">
        <f t="shared" si="1"/>
        <v>-0.76</v>
      </c>
      <c r="J8" s="368">
        <f t="shared" si="2"/>
        <v>0.48</v>
      </c>
      <c r="K8" s="358">
        <f t="shared" si="2"/>
        <v>-0.24</v>
      </c>
    </row>
    <row r="9" spans="1:35" ht="18" customHeight="1">
      <c r="A9" s="660"/>
      <c r="B9" s="663"/>
      <c r="C9" s="347" t="s">
        <v>84</v>
      </c>
      <c r="D9" s="378">
        <v>1.33</v>
      </c>
      <c r="E9" s="390">
        <v>2.04</v>
      </c>
      <c r="F9" s="344">
        <f t="shared" si="0"/>
        <v>-0.71</v>
      </c>
      <c r="G9" s="377">
        <v>1.66</v>
      </c>
      <c r="H9" s="390">
        <v>1.81</v>
      </c>
      <c r="I9" s="320">
        <f t="shared" si="1"/>
        <v>-0.15000000000000013</v>
      </c>
      <c r="J9" s="368">
        <f t="shared" si="2"/>
        <v>-0.32999999999999985</v>
      </c>
      <c r="K9" s="358">
        <f t="shared" si="2"/>
        <v>0.22999999999999998</v>
      </c>
    </row>
    <row r="10" spans="1:35" ht="18" customHeight="1">
      <c r="A10" s="660"/>
      <c r="B10" s="663"/>
      <c r="C10" s="347" t="s">
        <v>61</v>
      </c>
      <c r="D10" s="378">
        <v>2.36</v>
      </c>
      <c r="E10" s="390">
        <v>2.87</v>
      </c>
      <c r="F10" s="344">
        <f t="shared" si="0"/>
        <v>-0.51000000000000023</v>
      </c>
      <c r="G10" s="377">
        <v>2.74</v>
      </c>
      <c r="H10" s="390">
        <v>2.76</v>
      </c>
      <c r="I10" s="320">
        <f t="shared" si="1"/>
        <v>-1.9999999999999574E-2</v>
      </c>
      <c r="J10" s="368">
        <f t="shared" si="2"/>
        <v>-0.38000000000000034</v>
      </c>
      <c r="K10" s="358">
        <f t="shared" si="2"/>
        <v>0.11000000000000032</v>
      </c>
    </row>
    <row r="11" spans="1:35" ht="18" customHeight="1">
      <c r="A11" s="660"/>
      <c r="B11" s="663"/>
      <c r="C11" s="347" t="s">
        <v>62</v>
      </c>
      <c r="D11" s="378">
        <v>2.91</v>
      </c>
      <c r="E11" s="390">
        <v>3.28</v>
      </c>
      <c r="F11" s="344">
        <f t="shared" si="0"/>
        <v>-0.36999999999999966</v>
      </c>
      <c r="G11" s="377">
        <v>2.96</v>
      </c>
      <c r="H11" s="390">
        <v>3.07</v>
      </c>
      <c r="I11" s="320">
        <f t="shared" si="1"/>
        <v>-0.10999999999999988</v>
      </c>
      <c r="J11" s="368">
        <f t="shared" si="2"/>
        <v>-4.9999999999999822E-2</v>
      </c>
      <c r="K11" s="358">
        <f t="shared" si="2"/>
        <v>0.20999999999999996</v>
      </c>
    </row>
    <row r="12" spans="1:35" ht="18" customHeight="1">
      <c r="A12" s="660"/>
      <c r="B12" s="662" t="s">
        <v>329</v>
      </c>
      <c r="C12" s="366" t="s">
        <v>63</v>
      </c>
      <c r="D12" s="386">
        <v>2.92</v>
      </c>
      <c r="E12" s="395">
        <v>3.07</v>
      </c>
      <c r="F12" s="379">
        <f t="shared" si="0"/>
        <v>-0.14999999999999991</v>
      </c>
      <c r="G12" s="387">
        <v>3.5</v>
      </c>
      <c r="H12" s="395">
        <v>3.51</v>
      </c>
      <c r="I12" s="341">
        <f t="shared" si="1"/>
        <v>-9.9999999999997868E-3</v>
      </c>
      <c r="J12" s="367">
        <f t="shared" si="2"/>
        <v>-0.58000000000000007</v>
      </c>
      <c r="K12" s="357">
        <f t="shared" si="2"/>
        <v>-0.43999999999999995</v>
      </c>
    </row>
    <row r="13" spans="1:35" ht="18" customHeight="1">
      <c r="A13" s="660"/>
      <c r="B13" s="665"/>
      <c r="C13" s="347" t="s">
        <v>64</v>
      </c>
      <c r="D13" s="378">
        <v>1.7</v>
      </c>
      <c r="E13" s="390">
        <v>1.75</v>
      </c>
      <c r="F13" s="344">
        <f t="shared" si="0"/>
        <v>-5.0000000000000044E-2</v>
      </c>
      <c r="G13" s="377">
        <v>2.74</v>
      </c>
      <c r="H13" s="390">
        <v>2.62</v>
      </c>
      <c r="I13" s="320">
        <f t="shared" si="1"/>
        <v>0.12000000000000011</v>
      </c>
      <c r="J13" s="368">
        <f t="shared" si="2"/>
        <v>-1.0400000000000003</v>
      </c>
      <c r="K13" s="358">
        <f t="shared" si="2"/>
        <v>-0.87000000000000011</v>
      </c>
    </row>
    <row r="14" spans="1:35" ht="18" customHeight="1">
      <c r="A14" s="660"/>
      <c r="B14" s="666"/>
      <c r="C14" s="365" t="s">
        <v>65</v>
      </c>
      <c r="D14" s="388">
        <v>1.97</v>
      </c>
      <c r="E14" s="393">
        <v>1.65</v>
      </c>
      <c r="F14" s="380">
        <f t="shared" si="0"/>
        <v>0.32000000000000006</v>
      </c>
      <c r="G14" s="389">
        <v>2.2400000000000002</v>
      </c>
      <c r="H14" s="393">
        <v>2.31</v>
      </c>
      <c r="I14" s="321">
        <f t="shared" si="1"/>
        <v>-6.999999999999984E-2</v>
      </c>
      <c r="J14" s="369">
        <f t="shared" si="2"/>
        <v>-0.27000000000000024</v>
      </c>
      <c r="K14" s="361">
        <f t="shared" si="2"/>
        <v>-0.66000000000000014</v>
      </c>
    </row>
    <row r="15" spans="1:35" ht="18" customHeight="1">
      <c r="A15" s="660"/>
      <c r="B15" s="665" t="s">
        <v>331</v>
      </c>
      <c r="C15" s="347" t="s">
        <v>66</v>
      </c>
      <c r="D15" s="378">
        <v>2.27</v>
      </c>
      <c r="E15" s="390">
        <v>2.4300000000000002</v>
      </c>
      <c r="F15" s="344">
        <f t="shared" si="0"/>
        <v>-0.16000000000000014</v>
      </c>
      <c r="G15" s="377">
        <v>2.69</v>
      </c>
      <c r="H15" s="390">
        <v>2.5099999999999998</v>
      </c>
      <c r="I15" s="320">
        <f t="shared" si="1"/>
        <v>0.18000000000000016</v>
      </c>
      <c r="J15" s="368">
        <f t="shared" si="2"/>
        <v>-0.41999999999999993</v>
      </c>
      <c r="K15" s="358">
        <f t="shared" si="2"/>
        <v>-7.9999999999999627E-2</v>
      </c>
    </row>
    <row r="16" spans="1:35" ht="18" customHeight="1">
      <c r="A16" s="660"/>
      <c r="B16" s="665"/>
      <c r="C16" s="348" t="s">
        <v>67</v>
      </c>
      <c r="D16" s="378">
        <v>1.21</v>
      </c>
      <c r="E16" s="390">
        <v>1.1200000000000001</v>
      </c>
      <c r="F16" s="344">
        <f t="shared" si="0"/>
        <v>8.9999999999999858E-2</v>
      </c>
      <c r="G16" s="377">
        <v>2.0499999999999998</v>
      </c>
      <c r="H16" s="390">
        <v>2.0699999999999998</v>
      </c>
      <c r="I16" s="320">
        <f t="shared" si="1"/>
        <v>-2.0000000000000018E-2</v>
      </c>
      <c r="J16" s="368">
        <f t="shared" si="2"/>
        <v>-0.83999999999999986</v>
      </c>
      <c r="K16" s="358">
        <f t="shared" si="2"/>
        <v>-0.94999999999999973</v>
      </c>
    </row>
    <row r="17" spans="1:11" ht="18" customHeight="1">
      <c r="A17" s="661"/>
      <c r="B17" s="665"/>
      <c r="C17" s="348" t="s">
        <v>68</v>
      </c>
      <c r="D17" s="378">
        <v>1.47</v>
      </c>
      <c r="E17" s="390">
        <v>1.26</v>
      </c>
      <c r="F17" s="344">
        <f t="shared" si="0"/>
        <v>0.20999999999999996</v>
      </c>
      <c r="G17" s="377">
        <v>1.86</v>
      </c>
      <c r="H17" s="390">
        <v>1.82</v>
      </c>
      <c r="I17" s="320">
        <f t="shared" si="1"/>
        <v>4.0000000000000036E-2</v>
      </c>
      <c r="J17" s="368">
        <f t="shared" si="2"/>
        <v>-0.39000000000000012</v>
      </c>
      <c r="K17" s="358">
        <f t="shared" si="2"/>
        <v>-0.56000000000000005</v>
      </c>
    </row>
    <row r="18" spans="1:11" ht="18" customHeight="1">
      <c r="A18" s="660" t="s">
        <v>332</v>
      </c>
      <c r="B18" s="318" t="s">
        <v>327</v>
      </c>
      <c r="C18" s="382" t="s">
        <v>95</v>
      </c>
      <c r="D18" s="384">
        <v>0.65</v>
      </c>
      <c r="E18" s="394">
        <v>0.84</v>
      </c>
      <c r="F18" s="345">
        <f t="shared" si="0"/>
        <v>-0.18999999999999995</v>
      </c>
      <c r="G18" s="385">
        <v>0.24</v>
      </c>
      <c r="H18" s="394">
        <v>0.4</v>
      </c>
      <c r="I18" s="342">
        <f t="shared" si="1"/>
        <v>-0.16000000000000003</v>
      </c>
      <c r="J18" s="370">
        <f>D18-G18</f>
        <v>0.41000000000000003</v>
      </c>
      <c r="K18" s="371">
        <f>E18-H18</f>
        <v>0.43999999999999995</v>
      </c>
    </row>
    <row r="19" spans="1:11" ht="18" customHeight="1">
      <c r="A19" s="660"/>
      <c r="B19" s="665" t="s">
        <v>328</v>
      </c>
      <c r="C19" s="348" t="s">
        <v>81</v>
      </c>
      <c r="D19" s="391">
        <v>0.62</v>
      </c>
      <c r="E19" s="396">
        <v>0.21</v>
      </c>
      <c r="F19" s="344">
        <f t="shared" si="0"/>
        <v>0.41000000000000003</v>
      </c>
      <c r="G19" s="377">
        <v>0.45</v>
      </c>
      <c r="H19" s="390">
        <v>0.41</v>
      </c>
      <c r="I19" s="320">
        <f t="shared" si="1"/>
        <v>4.0000000000000036E-2</v>
      </c>
      <c r="J19" s="368">
        <f t="shared" ref="J19:K30" si="3">D19-G19</f>
        <v>0.16999999999999998</v>
      </c>
      <c r="K19" s="358">
        <f t="shared" si="3"/>
        <v>-0.19999999999999998</v>
      </c>
    </row>
    <row r="20" spans="1:11" ht="18" customHeight="1">
      <c r="A20" s="660"/>
      <c r="B20" s="663"/>
      <c r="C20" s="347" t="s">
        <v>82</v>
      </c>
      <c r="D20" s="378">
        <v>0.2</v>
      </c>
      <c r="E20" s="390">
        <v>0.4</v>
      </c>
      <c r="F20" s="344">
        <f t="shared" si="0"/>
        <v>-0.2</v>
      </c>
      <c r="G20" s="377">
        <v>0.41</v>
      </c>
      <c r="H20" s="390">
        <v>0.47</v>
      </c>
      <c r="I20" s="320">
        <f t="shared" si="1"/>
        <v>-0.06</v>
      </c>
      <c r="J20" s="368">
        <f t="shared" si="3"/>
        <v>-0.20999999999999996</v>
      </c>
      <c r="K20" s="358">
        <f t="shared" si="3"/>
        <v>-6.9999999999999951E-2</v>
      </c>
    </row>
    <row r="21" spans="1:11" ht="18" customHeight="1">
      <c r="A21" s="660"/>
      <c r="B21" s="663"/>
      <c r="C21" s="347" t="s">
        <v>83</v>
      </c>
      <c r="D21" s="378">
        <v>0.53</v>
      </c>
      <c r="E21" s="390">
        <v>0.44</v>
      </c>
      <c r="F21" s="344">
        <f t="shared" si="0"/>
        <v>9.0000000000000024E-2</v>
      </c>
      <c r="G21" s="377">
        <v>1.1599999999999999</v>
      </c>
      <c r="H21" s="390">
        <v>0.79</v>
      </c>
      <c r="I21" s="320">
        <f t="shared" si="1"/>
        <v>0.36999999999999988</v>
      </c>
      <c r="J21" s="368">
        <f t="shared" si="3"/>
        <v>-0.62999999999999989</v>
      </c>
      <c r="K21" s="358">
        <f t="shared" si="3"/>
        <v>-0.35000000000000003</v>
      </c>
    </row>
    <row r="22" spans="1:11" ht="18" customHeight="1">
      <c r="A22" s="660"/>
      <c r="B22" s="663"/>
      <c r="C22" s="347" t="s">
        <v>84</v>
      </c>
      <c r="D22" s="378">
        <v>0.87</v>
      </c>
      <c r="E22" s="390">
        <v>1.71</v>
      </c>
      <c r="F22" s="344">
        <f t="shared" si="0"/>
        <v>-0.84</v>
      </c>
      <c r="G22" s="377">
        <v>1.48</v>
      </c>
      <c r="H22" s="390">
        <v>1.6</v>
      </c>
      <c r="I22" s="320">
        <f t="shared" si="1"/>
        <v>-0.12000000000000011</v>
      </c>
      <c r="J22" s="368">
        <f t="shared" si="3"/>
        <v>-0.61</v>
      </c>
      <c r="K22" s="358">
        <f t="shared" si="3"/>
        <v>0.10999999999999988</v>
      </c>
    </row>
    <row r="23" spans="1:11" ht="18" customHeight="1">
      <c r="A23" s="660"/>
      <c r="B23" s="663"/>
      <c r="C23" s="347" t="s">
        <v>61</v>
      </c>
      <c r="D23" s="378">
        <v>3.06</v>
      </c>
      <c r="E23" s="390">
        <v>3.23</v>
      </c>
      <c r="F23" s="344">
        <f t="shared" si="0"/>
        <v>-0.16999999999999993</v>
      </c>
      <c r="G23" s="377">
        <v>2.4900000000000002</v>
      </c>
      <c r="H23" s="390">
        <v>2.81</v>
      </c>
      <c r="I23" s="320">
        <f t="shared" si="1"/>
        <v>-0.31999999999999984</v>
      </c>
      <c r="J23" s="368">
        <f t="shared" si="3"/>
        <v>0.56999999999999984</v>
      </c>
      <c r="K23" s="358">
        <f t="shared" si="3"/>
        <v>0.41999999999999993</v>
      </c>
    </row>
    <row r="24" spans="1:11" ht="18" customHeight="1">
      <c r="A24" s="660"/>
      <c r="B24" s="663"/>
      <c r="C24" s="347" t="s">
        <v>62</v>
      </c>
      <c r="D24" s="378">
        <v>3.05</v>
      </c>
      <c r="E24" s="390">
        <v>2.66</v>
      </c>
      <c r="F24" s="344">
        <f t="shared" si="0"/>
        <v>0.38999999999999968</v>
      </c>
      <c r="G24" s="377">
        <v>2.94</v>
      </c>
      <c r="H24" s="390">
        <v>3.18</v>
      </c>
      <c r="I24" s="320">
        <f t="shared" si="1"/>
        <v>-0.24000000000000021</v>
      </c>
      <c r="J24" s="368">
        <f t="shared" si="3"/>
        <v>0.10999999999999988</v>
      </c>
      <c r="K24" s="358">
        <f t="shared" si="3"/>
        <v>-0.52</v>
      </c>
    </row>
    <row r="25" spans="1:11" ht="18" customHeight="1">
      <c r="A25" s="660"/>
      <c r="B25" s="662" t="s">
        <v>329</v>
      </c>
      <c r="C25" s="366" t="s">
        <v>63</v>
      </c>
      <c r="D25" s="386">
        <v>2.23</v>
      </c>
      <c r="E25" s="395">
        <v>2.2000000000000002</v>
      </c>
      <c r="F25" s="379">
        <f t="shared" si="0"/>
        <v>2.9999999999999805E-2</v>
      </c>
      <c r="G25" s="387">
        <v>2.75</v>
      </c>
      <c r="H25" s="395">
        <v>2.72</v>
      </c>
      <c r="I25" s="341">
        <f t="shared" si="1"/>
        <v>2.9999999999999805E-2</v>
      </c>
      <c r="J25" s="367">
        <f t="shared" si="3"/>
        <v>-0.52</v>
      </c>
      <c r="K25" s="357">
        <f t="shared" si="3"/>
        <v>-0.52</v>
      </c>
    </row>
    <row r="26" spans="1:11" ht="18" customHeight="1">
      <c r="A26" s="660"/>
      <c r="B26" s="665"/>
      <c r="C26" s="347" t="s">
        <v>64</v>
      </c>
      <c r="D26" s="378">
        <v>1.07</v>
      </c>
      <c r="E26" s="390">
        <v>1.1399999999999999</v>
      </c>
      <c r="F26" s="344">
        <f t="shared" si="0"/>
        <v>-6.999999999999984E-2</v>
      </c>
      <c r="G26" s="377">
        <v>2.04</v>
      </c>
      <c r="H26" s="390">
        <v>1.8</v>
      </c>
      <c r="I26" s="320">
        <f t="shared" si="1"/>
        <v>0.24</v>
      </c>
      <c r="J26" s="368">
        <f t="shared" si="3"/>
        <v>-0.97</v>
      </c>
      <c r="K26" s="358">
        <f t="shared" si="3"/>
        <v>-0.66000000000000014</v>
      </c>
    </row>
    <row r="27" spans="1:11" ht="18" customHeight="1">
      <c r="A27" s="660"/>
      <c r="B27" s="666"/>
      <c r="C27" s="365" t="s">
        <v>65</v>
      </c>
      <c r="D27" s="388">
        <v>1.36</v>
      </c>
      <c r="E27" s="393">
        <v>0.93</v>
      </c>
      <c r="F27" s="380">
        <f t="shared" si="0"/>
        <v>0.43000000000000005</v>
      </c>
      <c r="G27" s="389">
        <v>1.84</v>
      </c>
      <c r="H27" s="393">
        <v>1.72</v>
      </c>
      <c r="I27" s="321">
        <f t="shared" si="1"/>
        <v>0.12000000000000011</v>
      </c>
      <c r="J27" s="369">
        <f t="shared" si="3"/>
        <v>-0.48</v>
      </c>
      <c r="K27" s="361">
        <f t="shared" si="3"/>
        <v>-0.78999999999999992</v>
      </c>
    </row>
    <row r="28" spans="1:11" ht="18" customHeight="1">
      <c r="A28" s="660"/>
      <c r="B28" s="665" t="s">
        <v>331</v>
      </c>
      <c r="C28" s="347" t="s">
        <v>66</v>
      </c>
      <c r="D28" s="378">
        <v>1.99</v>
      </c>
      <c r="E28" s="390">
        <v>2.27</v>
      </c>
      <c r="F28" s="344">
        <f t="shared" si="0"/>
        <v>-0.28000000000000003</v>
      </c>
      <c r="G28" s="377">
        <v>3.07</v>
      </c>
      <c r="H28" s="390">
        <v>2.62</v>
      </c>
      <c r="I28" s="320">
        <f t="shared" si="1"/>
        <v>0.44999999999999973</v>
      </c>
      <c r="J28" s="368">
        <f t="shared" si="3"/>
        <v>-1.0799999999999998</v>
      </c>
      <c r="K28" s="358">
        <f t="shared" si="3"/>
        <v>-0.35000000000000009</v>
      </c>
    </row>
    <row r="29" spans="1:11" ht="18" customHeight="1">
      <c r="A29" s="660"/>
      <c r="B29" s="665"/>
      <c r="C29" s="348" t="s">
        <v>67</v>
      </c>
      <c r="D29" s="378">
        <v>0.82</v>
      </c>
      <c r="E29" s="390">
        <v>1.1200000000000001</v>
      </c>
      <c r="F29" s="344">
        <f t="shared" si="0"/>
        <v>-0.30000000000000016</v>
      </c>
      <c r="G29" s="377">
        <v>2.25</v>
      </c>
      <c r="H29" s="390">
        <v>2.1800000000000002</v>
      </c>
      <c r="I29" s="320">
        <f t="shared" si="1"/>
        <v>6.999999999999984E-2</v>
      </c>
      <c r="J29" s="368">
        <f t="shared" si="3"/>
        <v>-1.4300000000000002</v>
      </c>
      <c r="K29" s="358">
        <f t="shared" si="3"/>
        <v>-1.06</v>
      </c>
    </row>
    <row r="30" spans="1:11" ht="18" customHeight="1">
      <c r="A30" s="661"/>
      <c r="B30" s="665"/>
      <c r="C30" s="348" t="s">
        <v>68</v>
      </c>
      <c r="D30" s="378">
        <v>0.56999999999999995</v>
      </c>
      <c r="E30" s="390">
        <v>1.1399999999999999</v>
      </c>
      <c r="F30" s="344">
        <f t="shared" si="0"/>
        <v>-0.56999999999999995</v>
      </c>
      <c r="G30" s="377">
        <v>2.21</v>
      </c>
      <c r="H30" s="390">
        <v>2.0699999999999998</v>
      </c>
      <c r="I30" s="320">
        <f t="shared" si="1"/>
        <v>0.14000000000000012</v>
      </c>
      <c r="J30" s="368">
        <f t="shared" si="3"/>
        <v>-1.6400000000000001</v>
      </c>
      <c r="K30" s="358">
        <f t="shared" si="3"/>
        <v>-0.92999999999999994</v>
      </c>
    </row>
    <row r="31" spans="1:11" ht="18" customHeight="1">
      <c r="A31" s="660" t="s">
        <v>333</v>
      </c>
      <c r="B31" s="318" t="s">
        <v>327</v>
      </c>
      <c r="C31" s="382" t="s">
        <v>95</v>
      </c>
      <c r="D31" s="384">
        <v>0.88</v>
      </c>
      <c r="E31" s="394">
        <v>0.15</v>
      </c>
      <c r="F31" s="345">
        <f t="shared" si="0"/>
        <v>0.73</v>
      </c>
      <c r="G31" s="385">
        <v>0.44</v>
      </c>
      <c r="H31" s="394">
        <v>0.47</v>
      </c>
      <c r="I31" s="342">
        <f t="shared" si="1"/>
        <v>-2.9999999999999971E-2</v>
      </c>
      <c r="J31" s="370">
        <f>D31-G31</f>
        <v>0.44</v>
      </c>
      <c r="K31" s="371">
        <f>E31-H31</f>
        <v>-0.31999999999999995</v>
      </c>
    </row>
    <row r="32" spans="1:11" ht="18" customHeight="1">
      <c r="A32" s="660"/>
      <c r="B32" s="665" t="s">
        <v>328</v>
      </c>
      <c r="C32" s="348" t="s">
        <v>81</v>
      </c>
      <c r="D32" s="378">
        <v>0.35</v>
      </c>
      <c r="E32" s="390">
        <v>0.65</v>
      </c>
      <c r="F32" s="344">
        <f t="shared" si="0"/>
        <v>-0.30000000000000004</v>
      </c>
      <c r="G32" s="377">
        <v>0.4</v>
      </c>
      <c r="H32" s="390">
        <v>0.48</v>
      </c>
      <c r="I32" s="320">
        <f t="shared" si="1"/>
        <v>-7.999999999999996E-2</v>
      </c>
      <c r="J32" s="368">
        <f t="shared" ref="J32:K43" si="4">D32-G32</f>
        <v>-5.0000000000000044E-2</v>
      </c>
      <c r="K32" s="358">
        <f t="shared" si="4"/>
        <v>0.17000000000000004</v>
      </c>
    </row>
    <row r="33" spans="1:22" ht="18" customHeight="1">
      <c r="A33" s="660"/>
      <c r="B33" s="663"/>
      <c r="C33" s="347" t="s">
        <v>82</v>
      </c>
      <c r="D33" s="392">
        <v>0</v>
      </c>
      <c r="E33" s="396">
        <v>0.56999999999999995</v>
      </c>
      <c r="F33" s="344">
        <f t="shared" si="0"/>
        <v>-0.56999999999999995</v>
      </c>
      <c r="G33" s="377">
        <v>0.64</v>
      </c>
      <c r="H33" s="390">
        <v>0.53</v>
      </c>
      <c r="I33" s="320">
        <f t="shared" si="1"/>
        <v>0.10999999999999999</v>
      </c>
      <c r="J33" s="368">
        <f t="shared" si="4"/>
        <v>-0.64</v>
      </c>
      <c r="K33" s="358">
        <f t="shared" si="4"/>
        <v>3.9999999999999925E-2</v>
      </c>
    </row>
    <row r="34" spans="1:22" ht="18" customHeight="1">
      <c r="A34" s="660"/>
      <c r="B34" s="663"/>
      <c r="C34" s="347" t="s">
        <v>83</v>
      </c>
      <c r="D34" s="378">
        <v>0.67</v>
      </c>
      <c r="E34" s="390">
        <v>0.85</v>
      </c>
      <c r="F34" s="344">
        <f t="shared" si="0"/>
        <v>-0.17999999999999994</v>
      </c>
      <c r="G34" s="377">
        <v>1.07</v>
      </c>
      <c r="H34" s="390">
        <v>0.98</v>
      </c>
      <c r="I34" s="320">
        <f t="shared" si="1"/>
        <v>9.000000000000008E-2</v>
      </c>
      <c r="J34" s="368">
        <f t="shared" si="4"/>
        <v>-0.4</v>
      </c>
      <c r="K34" s="358">
        <f t="shared" si="4"/>
        <v>-0.13</v>
      </c>
    </row>
    <row r="35" spans="1:22" ht="18" customHeight="1">
      <c r="A35" s="660"/>
      <c r="B35" s="663"/>
      <c r="C35" s="347" t="s">
        <v>84</v>
      </c>
      <c r="D35" s="378">
        <v>1.82</v>
      </c>
      <c r="E35" s="390">
        <v>2.37</v>
      </c>
      <c r="F35" s="344">
        <f t="shared" si="0"/>
        <v>-0.55000000000000004</v>
      </c>
      <c r="G35" s="377">
        <v>1.86</v>
      </c>
      <c r="H35" s="390">
        <v>2.02</v>
      </c>
      <c r="I35" s="320">
        <f t="shared" si="1"/>
        <v>-0.15999999999999992</v>
      </c>
      <c r="J35" s="368">
        <f t="shared" si="4"/>
        <v>-4.0000000000000036E-2</v>
      </c>
      <c r="K35" s="358">
        <f t="shared" si="4"/>
        <v>0.35000000000000009</v>
      </c>
    </row>
    <row r="36" spans="1:22" ht="18" customHeight="1">
      <c r="A36" s="660"/>
      <c r="B36" s="663"/>
      <c r="C36" s="347" t="s">
        <v>61</v>
      </c>
      <c r="D36" s="378">
        <v>1.65</v>
      </c>
      <c r="E36" s="390">
        <v>2.5</v>
      </c>
      <c r="F36" s="344">
        <f t="shared" si="0"/>
        <v>-0.85000000000000009</v>
      </c>
      <c r="G36" s="377">
        <v>2.99</v>
      </c>
      <c r="H36" s="390">
        <v>2.71</v>
      </c>
      <c r="I36" s="320">
        <f t="shared" si="1"/>
        <v>0.28000000000000025</v>
      </c>
      <c r="J36" s="368">
        <f t="shared" si="4"/>
        <v>-1.3400000000000003</v>
      </c>
      <c r="K36" s="358">
        <f t="shared" si="4"/>
        <v>-0.20999999999999996</v>
      </c>
    </row>
    <row r="37" spans="1:22" ht="18" customHeight="1">
      <c r="A37" s="660"/>
      <c r="B37" s="663"/>
      <c r="C37" s="347" t="s">
        <v>62</v>
      </c>
      <c r="D37" s="378">
        <v>2.76</v>
      </c>
      <c r="E37" s="390">
        <v>3.93</v>
      </c>
      <c r="F37" s="344">
        <f t="shared" si="0"/>
        <v>-1.1700000000000004</v>
      </c>
      <c r="G37" s="377">
        <v>2.99</v>
      </c>
      <c r="H37" s="390">
        <v>2.97</v>
      </c>
      <c r="I37" s="320">
        <f t="shared" si="1"/>
        <v>2.0000000000000018E-2</v>
      </c>
      <c r="J37" s="368">
        <f t="shared" si="4"/>
        <v>-0.23000000000000043</v>
      </c>
      <c r="K37" s="358">
        <f t="shared" si="4"/>
        <v>0.96</v>
      </c>
    </row>
    <row r="38" spans="1:22" ht="18" customHeight="1">
      <c r="A38" s="660"/>
      <c r="B38" s="662" t="s">
        <v>329</v>
      </c>
      <c r="C38" s="366" t="s">
        <v>63</v>
      </c>
      <c r="D38" s="386">
        <v>3.64</v>
      </c>
      <c r="E38" s="395">
        <v>3.94</v>
      </c>
      <c r="F38" s="379">
        <f t="shared" si="0"/>
        <v>-0.29999999999999982</v>
      </c>
      <c r="G38" s="387">
        <v>4.29</v>
      </c>
      <c r="H38" s="395">
        <v>4.33</v>
      </c>
      <c r="I38" s="341">
        <f t="shared" si="1"/>
        <v>-4.0000000000000036E-2</v>
      </c>
      <c r="J38" s="367">
        <f t="shared" si="4"/>
        <v>-0.64999999999999991</v>
      </c>
      <c r="K38" s="357">
        <f t="shared" si="4"/>
        <v>-0.39000000000000012</v>
      </c>
    </row>
    <row r="39" spans="1:22" ht="18" customHeight="1">
      <c r="A39" s="660"/>
      <c r="B39" s="665"/>
      <c r="C39" s="347" t="s">
        <v>64</v>
      </c>
      <c r="D39" s="378">
        <v>2.33</v>
      </c>
      <c r="E39" s="390">
        <v>2.37</v>
      </c>
      <c r="F39" s="344">
        <f t="shared" si="0"/>
        <v>-4.0000000000000036E-2</v>
      </c>
      <c r="G39" s="377">
        <v>3.47</v>
      </c>
      <c r="H39" s="390">
        <v>3.49</v>
      </c>
      <c r="I39" s="320">
        <f t="shared" si="1"/>
        <v>-2.0000000000000018E-2</v>
      </c>
      <c r="J39" s="368">
        <f t="shared" si="4"/>
        <v>-1.1400000000000001</v>
      </c>
      <c r="K39" s="358">
        <f t="shared" si="4"/>
        <v>-1.1200000000000001</v>
      </c>
      <c r="V39" s="349"/>
    </row>
    <row r="40" spans="1:22" ht="18" customHeight="1">
      <c r="A40" s="660"/>
      <c r="B40" s="666"/>
      <c r="C40" s="365" t="s">
        <v>65</v>
      </c>
      <c r="D40" s="388">
        <v>2.59</v>
      </c>
      <c r="E40" s="393">
        <v>2.41</v>
      </c>
      <c r="F40" s="380">
        <f t="shared" si="0"/>
        <v>0.17999999999999972</v>
      </c>
      <c r="G40" s="389">
        <v>2.67</v>
      </c>
      <c r="H40" s="393">
        <v>2.93</v>
      </c>
      <c r="I40" s="321">
        <f t="shared" si="1"/>
        <v>-0.26000000000000023</v>
      </c>
      <c r="J40" s="369">
        <f t="shared" si="4"/>
        <v>-8.0000000000000071E-2</v>
      </c>
      <c r="K40" s="361">
        <f t="shared" si="4"/>
        <v>-0.52</v>
      </c>
      <c r="V40" s="349"/>
    </row>
    <row r="41" spans="1:22" ht="18" customHeight="1">
      <c r="A41" s="660"/>
      <c r="B41" s="665" t="s">
        <v>331</v>
      </c>
      <c r="C41" s="347" t="s">
        <v>66</v>
      </c>
      <c r="D41" s="378">
        <v>2.57</v>
      </c>
      <c r="E41" s="390">
        <v>2.59</v>
      </c>
      <c r="F41" s="344">
        <f t="shared" si="0"/>
        <v>-2.0000000000000018E-2</v>
      </c>
      <c r="G41" s="377">
        <v>2.2999999999999998</v>
      </c>
      <c r="H41" s="390">
        <v>2.4</v>
      </c>
      <c r="I41" s="320">
        <f t="shared" si="1"/>
        <v>-0.10000000000000009</v>
      </c>
      <c r="J41" s="368">
        <f t="shared" si="4"/>
        <v>0.27</v>
      </c>
      <c r="K41" s="358">
        <f t="shared" si="4"/>
        <v>0.18999999999999995</v>
      </c>
      <c r="V41" s="349"/>
    </row>
    <row r="42" spans="1:22" ht="18" customHeight="1">
      <c r="A42" s="660"/>
      <c r="B42" s="665"/>
      <c r="C42" s="348" t="s">
        <v>67</v>
      </c>
      <c r="D42" s="378">
        <v>1.62</v>
      </c>
      <c r="E42" s="390">
        <v>1.1299999999999999</v>
      </c>
      <c r="F42" s="344">
        <f t="shared" si="0"/>
        <v>0.49000000000000021</v>
      </c>
      <c r="G42" s="377">
        <v>1.84</v>
      </c>
      <c r="H42" s="390">
        <v>1.96</v>
      </c>
      <c r="I42" s="320">
        <f t="shared" si="1"/>
        <v>-0.11999999999999988</v>
      </c>
      <c r="J42" s="368">
        <f t="shared" si="4"/>
        <v>-0.21999999999999997</v>
      </c>
      <c r="K42" s="358">
        <f t="shared" si="4"/>
        <v>-0.83000000000000007</v>
      </c>
      <c r="V42" s="349"/>
    </row>
    <row r="43" spans="1:22" ht="18" customHeight="1">
      <c r="A43" s="661"/>
      <c r="B43" s="666"/>
      <c r="C43" s="352" t="s">
        <v>68</v>
      </c>
      <c r="D43" s="388">
        <v>2.38</v>
      </c>
      <c r="E43" s="393">
        <v>1.37</v>
      </c>
      <c r="F43" s="380">
        <f t="shared" si="0"/>
        <v>1.0099999999999998</v>
      </c>
      <c r="G43" s="389">
        <v>1.51</v>
      </c>
      <c r="H43" s="393">
        <v>1.57</v>
      </c>
      <c r="I43" s="321">
        <f t="shared" si="1"/>
        <v>-6.0000000000000053E-2</v>
      </c>
      <c r="J43" s="369">
        <f t="shared" si="4"/>
        <v>0.86999999999999988</v>
      </c>
      <c r="K43" s="361">
        <f t="shared" si="4"/>
        <v>-0.19999999999999996</v>
      </c>
      <c r="V43" s="349"/>
    </row>
    <row r="44" spans="1:22" ht="15" customHeight="1">
      <c r="C44" s="48"/>
      <c r="V44" s="349"/>
    </row>
    <row r="45" spans="1:22" ht="15" customHeight="1">
      <c r="A45" s="10" t="s">
        <v>97</v>
      </c>
    </row>
    <row r="46" spans="1:22" ht="15" customHeight="1">
      <c r="A46" s="10" t="s">
        <v>90</v>
      </c>
    </row>
    <row r="47" spans="1:22" ht="17.25" customHeight="1"/>
    <row r="48" spans="1:22" ht="17.25" customHeight="1"/>
    <row r="49" spans="1:1" ht="17.25" customHeight="1"/>
    <row r="50" spans="1:1" ht="17.25" customHeight="1">
      <c r="A50" s="326"/>
    </row>
    <row r="51" spans="1:1" ht="17.25" customHeight="1">
      <c r="A51" s="326"/>
    </row>
    <row r="52" spans="1:1" ht="17.25" customHeight="1">
      <c r="A52" s="326"/>
    </row>
    <row r="53" spans="1:1" ht="17.25" customHeight="1">
      <c r="A53" s="326"/>
    </row>
    <row r="54" spans="1:1" s="25" customFormat="1" ht="17.25" customHeight="1">
      <c r="A54" s="326"/>
    </row>
    <row r="55" spans="1:1" s="25" customFormat="1" ht="17.25" customHeight="1">
      <c r="A55" s="10"/>
    </row>
    <row r="56" spans="1:1" s="25" customFormat="1" ht="17.25" customHeight="1">
      <c r="A56" s="10"/>
    </row>
    <row r="57" spans="1:1" s="25" customFormat="1" ht="17.25" customHeight="1">
      <c r="A57" s="10"/>
    </row>
    <row r="58" spans="1:1" s="25" customFormat="1" ht="17.25" customHeight="1">
      <c r="A58" s="326"/>
    </row>
    <row r="59" spans="1:1" ht="17.25" customHeight="1">
      <c r="A59" s="326"/>
    </row>
    <row r="60" spans="1:1" ht="17.25" customHeight="1">
      <c r="A60" s="326"/>
    </row>
    <row r="61" spans="1:1" ht="17.25" customHeight="1">
      <c r="A61" s="326"/>
    </row>
    <row r="62" spans="1:1" s="25" customFormat="1" ht="17.25" customHeight="1">
      <c r="A62" s="326"/>
    </row>
    <row r="63" spans="1:1" s="25" customFormat="1" ht="17.25" customHeight="1">
      <c r="A63" s="10"/>
    </row>
    <row r="64" spans="1:1" s="25" customFormat="1" ht="17.25" customHeight="1">
      <c r="A64" s="10"/>
    </row>
    <row r="65" spans="1:1" s="25" customFormat="1" ht="17.25" customHeight="1">
      <c r="A65" s="10"/>
    </row>
    <row r="66" spans="1:1" s="25" customFormat="1" ht="17.25" customHeight="1">
      <c r="A66" s="10"/>
    </row>
    <row r="67" spans="1:1" ht="17.25" customHeight="1"/>
    <row r="68" spans="1:1" ht="17.25" customHeight="1"/>
    <row r="69" spans="1:1" ht="17.25" customHeight="1"/>
    <row r="70" spans="1:1" ht="17.25" customHeight="1"/>
    <row r="71" spans="1:1" ht="17.25" customHeight="1"/>
  </sheetData>
  <mergeCells count="20">
    <mergeCell ref="O3:O4"/>
    <mergeCell ref="P3:P4"/>
    <mergeCell ref="A3:C4"/>
    <mergeCell ref="D3:F3"/>
    <mergeCell ref="G3:I3"/>
    <mergeCell ref="M3:N4"/>
    <mergeCell ref="J3:K3"/>
    <mergeCell ref="A5:A17"/>
    <mergeCell ref="M5:M7"/>
    <mergeCell ref="B6:B11"/>
    <mergeCell ref="B12:B14"/>
    <mergeCell ref="B15:B17"/>
    <mergeCell ref="A18:A30"/>
    <mergeCell ref="B19:B24"/>
    <mergeCell ref="B25:B27"/>
    <mergeCell ref="B28:B30"/>
    <mergeCell ref="A31:A43"/>
    <mergeCell ref="B32:B37"/>
    <mergeCell ref="B38:B40"/>
    <mergeCell ref="B41:B43"/>
  </mergeCells>
  <phoneticPr fontId="21"/>
  <printOptions horizontalCentered="1" verticalCentered="1" gridLinesSet="0"/>
  <pageMargins left="0.39370078740157483" right="0.59055118110236227" top="0.59055118110236227" bottom="0.39370078740157483" header="0.31496062992125984" footer="0.31496062992125984"/>
  <pageSetup paperSize="9" orientation="portrait" r:id="rId1"/>
  <headerFooter scaleWithDoc="0" alignWithMargins="0">
    <oddFooter>&amp;C- 20 -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A74"/>
  <sheetViews>
    <sheetView showGridLines="0" view="pageBreakPreview" zoomScaleNormal="100" zoomScaleSheetLayoutView="100" workbookViewId="0"/>
  </sheetViews>
  <sheetFormatPr defaultRowHeight="13.5"/>
  <cols>
    <col min="1" max="3" width="9" customWidth="1"/>
    <col min="4" max="9" width="9" style="57" customWidth="1"/>
    <col min="10" max="10" width="9" style="59" customWidth="1"/>
    <col min="12" max="12" width="15.375" style="132" bestFit="1" customWidth="1"/>
    <col min="13" max="14" width="10.625" style="132" customWidth="1"/>
    <col min="15" max="17" width="10.625" style="147" customWidth="1"/>
    <col min="18" max="18" width="10.625" style="132" customWidth="1"/>
    <col min="19" max="19" width="10.625" style="147" customWidth="1"/>
    <col min="20" max="21" width="10.625" style="132" customWidth="1"/>
    <col min="22" max="23" width="10.625" style="162" customWidth="1"/>
    <col min="24" max="24" width="10.625" style="132" customWidth="1"/>
    <col min="25" max="25" width="9" style="131"/>
    <col min="26" max="27" width="9" style="67"/>
  </cols>
  <sheetData>
    <row r="1" spans="1:27" ht="17.25">
      <c r="A1" s="42" t="s">
        <v>106</v>
      </c>
      <c r="H1" s="40"/>
      <c r="I1" s="40"/>
      <c r="J1" s="40"/>
      <c r="K1" s="40"/>
      <c r="L1" s="183"/>
      <c r="M1" s="183"/>
      <c r="N1" s="183"/>
      <c r="O1" s="184"/>
      <c r="P1" s="184"/>
      <c r="Q1" s="184"/>
      <c r="R1" s="183"/>
      <c r="S1" s="184"/>
      <c r="T1" s="183"/>
      <c r="U1" s="183"/>
      <c r="V1" s="151"/>
      <c r="W1" s="151"/>
      <c r="X1" s="151"/>
      <c r="Y1" s="148"/>
    </row>
    <row r="2" spans="1:27" ht="17.25">
      <c r="A2" s="323" t="s">
        <v>322</v>
      </c>
      <c r="H2" s="58"/>
      <c r="I2" s="40"/>
      <c r="J2" s="40"/>
      <c r="K2" s="40"/>
      <c r="L2" s="183"/>
      <c r="M2" s="183"/>
      <c r="N2" s="183"/>
      <c r="O2" s="184"/>
      <c r="P2" s="184"/>
      <c r="Q2" s="184"/>
      <c r="R2" s="183"/>
      <c r="S2" s="184"/>
      <c r="T2" s="183"/>
      <c r="U2" s="183"/>
      <c r="V2" s="151"/>
      <c r="W2" s="151"/>
      <c r="X2" s="151"/>
      <c r="Y2" s="148"/>
    </row>
    <row r="3" spans="1:27">
      <c r="H3" s="58"/>
      <c r="I3" s="40"/>
      <c r="J3" s="40"/>
      <c r="K3" s="40"/>
      <c r="Y3" s="148"/>
      <c r="Z3" s="69"/>
      <c r="AA3" s="69"/>
    </row>
    <row r="4" spans="1:27">
      <c r="Y4" s="148"/>
    </row>
    <row r="5" spans="1:27">
      <c r="Y5" s="148"/>
    </row>
    <row r="6" spans="1:27">
      <c r="Y6" s="148"/>
    </row>
    <row r="7" spans="1:27">
      <c r="Y7" s="148"/>
    </row>
    <row r="8" spans="1:27">
      <c r="L8" s="183"/>
      <c r="M8" s="183"/>
      <c r="N8" s="183"/>
      <c r="O8" s="184"/>
      <c r="P8" s="184"/>
      <c r="Q8" s="184"/>
      <c r="R8" s="183"/>
      <c r="S8" s="184"/>
      <c r="T8" s="183"/>
      <c r="U8" s="183"/>
      <c r="V8" s="151"/>
      <c r="W8" s="151"/>
      <c r="X8" s="151"/>
      <c r="Y8" s="148"/>
    </row>
    <row r="9" spans="1:27">
      <c r="L9" s="183"/>
      <c r="M9" s="183"/>
      <c r="N9" s="183"/>
      <c r="O9" s="184"/>
      <c r="P9" s="184"/>
      <c r="Q9" s="184"/>
      <c r="R9" s="183"/>
      <c r="S9" s="184"/>
      <c r="T9" s="183"/>
      <c r="U9" s="183"/>
      <c r="V9" s="151"/>
      <c r="W9" s="151"/>
      <c r="X9" s="151"/>
      <c r="Y9" s="148"/>
    </row>
    <row r="10" spans="1:27">
      <c r="L10" s="183"/>
      <c r="M10" s="183"/>
      <c r="N10" s="183"/>
      <c r="O10" s="184"/>
      <c r="P10" s="184"/>
      <c r="Q10" s="184"/>
      <c r="R10" s="183"/>
      <c r="S10" s="184"/>
      <c r="T10" s="183"/>
      <c r="U10" s="183"/>
      <c r="V10" s="151"/>
      <c r="W10" s="151"/>
      <c r="X10" s="151"/>
      <c r="Y10" s="148"/>
    </row>
    <row r="11" spans="1:27">
      <c r="L11" s="187" t="s">
        <v>98</v>
      </c>
      <c r="M11" s="165" t="s">
        <v>320</v>
      </c>
      <c r="N11" s="165" t="s">
        <v>321</v>
      </c>
      <c r="O11" s="165" t="s">
        <v>310</v>
      </c>
      <c r="P11" s="165" t="s">
        <v>311</v>
      </c>
      <c r="Q11" s="165" t="s">
        <v>312</v>
      </c>
      <c r="R11" s="165" t="s">
        <v>319</v>
      </c>
      <c r="S11" s="165" t="s">
        <v>318</v>
      </c>
      <c r="T11" s="165" t="s">
        <v>313</v>
      </c>
      <c r="U11" s="165" t="s">
        <v>314</v>
      </c>
      <c r="V11" s="165" t="s">
        <v>315</v>
      </c>
      <c r="W11" s="165" t="s">
        <v>316</v>
      </c>
      <c r="X11" s="165" t="s">
        <v>317</v>
      </c>
      <c r="Y11" s="148"/>
    </row>
    <row r="12" spans="1:27">
      <c r="L12" s="188" t="s">
        <v>99</v>
      </c>
      <c r="M12" s="195">
        <v>107.8</v>
      </c>
      <c r="N12" s="195">
        <v>108.8</v>
      </c>
      <c r="O12" s="195">
        <v>111</v>
      </c>
      <c r="P12" s="195">
        <v>110.6</v>
      </c>
      <c r="Q12" s="195">
        <v>110.7</v>
      </c>
      <c r="R12" s="195">
        <v>111.4</v>
      </c>
      <c r="S12" s="195">
        <v>111.8</v>
      </c>
      <c r="T12" s="195">
        <v>111.8</v>
      </c>
      <c r="U12" s="195">
        <v>111.9</v>
      </c>
      <c r="V12" s="196">
        <v>111.7</v>
      </c>
      <c r="W12" s="196">
        <v>111.4</v>
      </c>
      <c r="X12" s="190">
        <v>110.9</v>
      </c>
      <c r="Y12" s="148"/>
    </row>
    <row r="13" spans="1:27">
      <c r="L13" s="188" t="s">
        <v>100</v>
      </c>
      <c r="M13" s="195">
        <v>136</v>
      </c>
      <c r="N13" s="195">
        <v>139.5</v>
      </c>
      <c r="O13" s="195">
        <v>140.80000000000001</v>
      </c>
      <c r="P13" s="195">
        <v>142.80000000000001</v>
      </c>
      <c r="Q13" s="195">
        <v>143.9</v>
      </c>
      <c r="R13" s="195">
        <v>144.5</v>
      </c>
      <c r="S13" s="195">
        <v>146.4</v>
      </c>
      <c r="T13" s="195">
        <v>146.69999999999999</v>
      </c>
      <c r="U13" s="195">
        <v>147.5</v>
      </c>
      <c r="V13" s="196">
        <v>147</v>
      </c>
      <c r="W13" s="196">
        <v>146.6</v>
      </c>
      <c r="X13" s="190">
        <v>147</v>
      </c>
      <c r="Y13" s="148"/>
    </row>
    <row r="14" spans="1:27">
      <c r="L14" s="188" t="s">
        <v>101</v>
      </c>
      <c r="M14" s="195">
        <v>154.6</v>
      </c>
      <c r="N14" s="195">
        <v>158.1</v>
      </c>
      <c r="O14" s="195">
        <v>160.30000000000001</v>
      </c>
      <c r="P14" s="195">
        <v>163</v>
      </c>
      <c r="Q14" s="195">
        <v>164.4</v>
      </c>
      <c r="R14" s="195">
        <v>165.2</v>
      </c>
      <c r="S14" s="195">
        <v>165.8</v>
      </c>
      <c r="T14" s="195">
        <v>166.7</v>
      </c>
      <c r="U14" s="195">
        <v>166.6</v>
      </c>
      <c r="V14" s="196">
        <v>167.3</v>
      </c>
      <c r="W14" s="196">
        <v>167.3</v>
      </c>
      <c r="X14" s="190">
        <v>166.6</v>
      </c>
      <c r="Y14" s="148"/>
    </row>
    <row r="15" spans="1:27">
      <c r="L15" s="188" t="s">
        <v>102</v>
      </c>
      <c r="M15" s="195">
        <v>165.3</v>
      </c>
      <c r="N15" s="195">
        <v>167</v>
      </c>
      <c r="O15" s="195">
        <v>168</v>
      </c>
      <c r="P15" s="195">
        <v>169.3</v>
      </c>
      <c r="Q15" s="195">
        <v>170.8</v>
      </c>
      <c r="R15" s="195">
        <v>171.4</v>
      </c>
      <c r="S15" s="195">
        <v>171.7</v>
      </c>
      <c r="T15" s="195">
        <v>171.9</v>
      </c>
      <c r="U15" s="195">
        <v>171.9</v>
      </c>
      <c r="V15" s="196">
        <v>171.8</v>
      </c>
      <c r="W15" s="196">
        <v>171.6</v>
      </c>
      <c r="X15" s="190">
        <v>171.3</v>
      </c>
      <c r="Y15" s="148"/>
    </row>
    <row r="16" spans="1:27">
      <c r="L16" s="183"/>
      <c r="M16" s="183"/>
      <c r="N16" s="183"/>
      <c r="O16" s="184"/>
      <c r="P16" s="184"/>
      <c r="Q16" s="184"/>
      <c r="R16" s="183"/>
      <c r="S16" s="184"/>
      <c r="T16" s="183"/>
      <c r="U16" s="183"/>
      <c r="V16" s="151"/>
      <c r="W16" s="151"/>
      <c r="X16" s="151"/>
      <c r="Y16" s="148"/>
    </row>
    <row r="17" spans="1:27">
      <c r="L17" s="183"/>
      <c r="M17" s="183"/>
      <c r="N17" s="183"/>
      <c r="O17" s="184"/>
      <c r="P17" s="184"/>
      <c r="Q17" s="184"/>
      <c r="R17" s="183"/>
      <c r="S17" s="184"/>
      <c r="T17" s="183"/>
      <c r="U17" s="183"/>
      <c r="V17" s="151"/>
      <c r="W17" s="151"/>
      <c r="X17" s="151"/>
      <c r="Y17" s="148"/>
    </row>
    <row r="18" spans="1:27">
      <c r="L18" s="183"/>
      <c r="M18" s="183"/>
      <c r="N18" s="183"/>
      <c r="O18" s="184"/>
      <c r="P18" s="184"/>
      <c r="Q18" s="184"/>
      <c r="R18" s="183"/>
      <c r="S18" s="184"/>
      <c r="T18" s="183"/>
      <c r="U18" s="183"/>
      <c r="V18" s="151"/>
      <c r="W18" s="151"/>
      <c r="X18" s="151"/>
      <c r="Y18" s="148"/>
    </row>
    <row r="19" spans="1:27">
      <c r="L19" s="183"/>
      <c r="M19" s="183"/>
      <c r="N19" s="183"/>
      <c r="O19" s="184"/>
      <c r="P19" s="184"/>
      <c r="Q19" s="184"/>
      <c r="R19" s="183"/>
      <c r="S19" s="184"/>
      <c r="T19" s="183"/>
      <c r="U19" s="183"/>
      <c r="V19" s="151"/>
      <c r="W19" s="151"/>
      <c r="X19" s="151"/>
      <c r="Y19" s="148"/>
    </row>
    <row r="20" spans="1:27">
      <c r="A20" s="60"/>
      <c r="B20" s="60"/>
      <c r="L20" s="183"/>
      <c r="M20" s="183"/>
      <c r="N20" s="183"/>
      <c r="O20" s="184"/>
      <c r="P20" s="184"/>
      <c r="Q20" s="184"/>
      <c r="R20" s="183"/>
      <c r="S20" s="184"/>
      <c r="T20" s="183"/>
      <c r="U20" s="183"/>
      <c r="V20" s="151"/>
      <c r="W20" s="151"/>
      <c r="X20" s="151"/>
      <c r="Y20" s="148"/>
    </row>
    <row r="21" spans="1:27" ht="13.5" customHeight="1">
      <c r="A21" s="40"/>
      <c r="B21" s="40"/>
      <c r="L21" s="183"/>
      <c r="M21" s="183"/>
      <c r="N21" s="183"/>
      <c r="O21" s="184"/>
      <c r="P21" s="184"/>
      <c r="Q21" s="184"/>
      <c r="R21" s="183"/>
      <c r="S21" s="184"/>
      <c r="T21" s="183"/>
      <c r="U21" s="183"/>
      <c r="V21" s="151"/>
      <c r="W21" s="151"/>
      <c r="X21" s="151"/>
      <c r="Y21" s="148"/>
    </row>
    <row r="22" spans="1:27">
      <c r="A22" s="40"/>
      <c r="B22" s="40"/>
      <c r="C22" s="61"/>
      <c r="L22" s="183"/>
      <c r="M22" s="183"/>
      <c r="N22" s="183"/>
      <c r="O22" s="184"/>
      <c r="P22" s="184"/>
      <c r="Q22" s="184"/>
      <c r="R22" s="183"/>
      <c r="S22" s="184"/>
      <c r="T22" s="183"/>
      <c r="U22" s="183"/>
      <c r="V22" s="151"/>
      <c r="W22" s="151"/>
      <c r="X22" s="151"/>
      <c r="Y22" s="148"/>
    </row>
    <row r="23" spans="1:27">
      <c r="A23" s="40"/>
      <c r="B23" s="40"/>
      <c r="C23" s="6"/>
      <c r="L23" s="183"/>
      <c r="M23" s="183"/>
      <c r="N23" s="183"/>
      <c r="O23" s="184"/>
      <c r="P23" s="184"/>
      <c r="Q23" s="184"/>
      <c r="R23" s="183"/>
      <c r="S23" s="184"/>
      <c r="T23" s="183"/>
      <c r="U23" s="183"/>
      <c r="V23" s="151"/>
      <c r="W23" s="151"/>
      <c r="X23" s="151"/>
      <c r="Y23" s="148"/>
    </row>
    <row r="24" spans="1:27">
      <c r="C24" s="61"/>
      <c r="Y24" s="148"/>
      <c r="Z24" s="69"/>
      <c r="AA24" s="69"/>
    </row>
    <row r="25" spans="1:27">
      <c r="C25" s="6"/>
      <c r="Y25" s="148"/>
    </row>
    <row r="26" spans="1:27">
      <c r="Y26" s="148"/>
    </row>
    <row r="27" spans="1:27">
      <c r="Y27" s="148"/>
    </row>
    <row r="28" spans="1:27">
      <c r="Y28" s="148"/>
    </row>
    <row r="29" spans="1:27">
      <c r="L29" s="183"/>
      <c r="M29" s="183"/>
      <c r="N29" s="183"/>
      <c r="O29" s="184"/>
      <c r="P29" s="184"/>
      <c r="Q29" s="184"/>
      <c r="R29" s="183"/>
      <c r="S29" s="184"/>
      <c r="T29" s="183"/>
      <c r="U29" s="183"/>
      <c r="V29" s="151"/>
      <c r="W29" s="151"/>
      <c r="X29" s="151"/>
      <c r="Y29" s="148"/>
    </row>
    <row r="30" spans="1:27">
      <c r="L30" s="183"/>
      <c r="M30" s="183"/>
      <c r="N30" s="183"/>
      <c r="O30" s="184"/>
      <c r="P30" s="184"/>
      <c r="Q30" s="184"/>
      <c r="R30" s="183"/>
      <c r="S30" s="184"/>
      <c r="T30" s="183"/>
      <c r="U30" s="183"/>
      <c r="V30" s="151"/>
      <c r="W30" s="151"/>
      <c r="X30" s="151"/>
      <c r="Y30" s="148"/>
    </row>
    <row r="31" spans="1:27">
      <c r="L31" s="183"/>
      <c r="M31" s="183"/>
      <c r="N31" s="183"/>
      <c r="O31" s="184"/>
      <c r="P31" s="184"/>
      <c r="Q31" s="184"/>
      <c r="R31" s="183"/>
      <c r="S31" s="184"/>
      <c r="T31" s="183"/>
      <c r="U31" s="183"/>
      <c r="V31" s="151"/>
      <c r="W31" s="151"/>
      <c r="X31" s="151"/>
      <c r="Y31" s="148"/>
    </row>
    <row r="32" spans="1:27">
      <c r="L32" s="183"/>
      <c r="M32" s="183"/>
      <c r="N32" s="183"/>
      <c r="O32" s="184"/>
      <c r="P32" s="184"/>
      <c r="Q32" s="184"/>
      <c r="R32" s="183"/>
      <c r="S32" s="184"/>
      <c r="T32" s="183"/>
      <c r="U32" s="183"/>
      <c r="V32" s="151"/>
      <c r="W32" s="151"/>
      <c r="X32" s="151"/>
      <c r="Y32" s="148"/>
    </row>
    <row r="33" spans="12:27">
      <c r="L33" s="183"/>
      <c r="M33" s="183"/>
      <c r="N33" s="183"/>
      <c r="O33" s="184"/>
      <c r="P33" s="184"/>
      <c r="Q33" s="184"/>
      <c r="R33" s="183"/>
      <c r="S33" s="184"/>
      <c r="T33" s="183"/>
      <c r="U33" s="183"/>
      <c r="V33" s="151"/>
      <c r="W33" s="151"/>
      <c r="X33" s="151"/>
      <c r="Y33" s="148"/>
    </row>
    <row r="34" spans="12:27">
      <c r="L34" s="183"/>
      <c r="M34" s="183"/>
      <c r="N34" s="183"/>
      <c r="O34" s="184"/>
      <c r="P34" s="184"/>
      <c r="Q34" s="184"/>
      <c r="R34" s="183"/>
      <c r="S34" s="184"/>
      <c r="T34" s="183"/>
      <c r="U34" s="183"/>
      <c r="V34" s="151"/>
      <c r="W34" s="151"/>
      <c r="X34" s="151"/>
      <c r="Y34" s="148"/>
    </row>
    <row r="35" spans="12:27">
      <c r="L35" s="183"/>
      <c r="M35" s="183"/>
      <c r="N35" s="183"/>
      <c r="O35" s="184"/>
      <c r="P35" s="184"/>
      <c r="Q35" s="184"/>
      <c r="R35" s="183"/>
      <c r="S35" s="184"/>
      <c r="T35" s="183"/>
      <c r="U35" s="183"/>
      <c r="V35" s="151"/>
      <c r="W35" s="151"/>
      <c r="X35" s="151"/>
      <c r="Y35" s="148"/>
    </row>
    <row r="36" spans="12:27">
      <c r="L36" s="183"/>
      <c r="M36" s="183"/>
      <c r="N36" s="183"/>
      <c r="O36" s="184"/>
      <c r="P36" s="184"/>
      <c r="Q36" s="184"/>
      <c r="R36" s="183"/>
      <c r="S36" s="184"/>
      <c r="T36" s="183"/>
      <c r="U36" s="183"/>
      <c r="V36" s="151"/>
      <c r="W36" s="151"/>
      <c r="X36" s="151"/>
      <c r="Y36" s="148"/>
    </row>
    <row r="37" spans="12:27">
      <c r="L37" s="183"/>
      <c r="M37" s="183"/>
      <c r="N37" s="183"/>
      <c r="O37" s="184"/>
      <c r="P37" s="184"/>
      <c r="Q37" s="184"/>
      <c r="R37" s="183"/>
      <c r="S37" s="184"/>
      <c r="T37" s="183"/>
      <c r="U37" s="183"/>
      <c r="V37" s="151"/>
      <c r="W37" s="151"/>
      <c r="X37" s="151"/>
      <c r="Y37" s="148"/>
    </row>
    <row r="38" spans="12:27">
      <c r="L38" s="183"/>
      <c r="M38" s="183"/>
      <c r="N38" s="183"/>
      <c r="O38" s="184"/>
      <c r="P38" s="184"/>
      <c r="Q38" s="184"/>
      <c r="R38" s="183"/>
      <c r="S38" s="184"/>
      <c r="T38" s="183"/>
      <c r="U38" s="183"/>
      <c r="V38" s="151"/>
      <c r="W38" s="151"/>
      <c r="X38" s="151"/>
      <c r="Y38" s="148"/>
    </row>
    <row r="39" spans="12:27">
      <c r="L39" s="187" t="s">
        <v>103</v>
      </c>
      <c r="M39" s="165" t="s">
        <v>320</v>
      </c>
      <c r="N39" s="165" t="s">
        <v>321</v>
      </c>
      <c r="O39" s="165" t="s">
        <v>310</v>
      </c>
      <c r="P39" s="165" t="s">
        <v>311</v>
      </c>
      <c r="Q39" s="165" t="s">
        <v>312</v>
      </c>
      <c r="R39" s="165" t="s">
        <v>319</v>
      </c>
      <c r="S39" s="165" t="s">
        <v>318</v>
      </c>
      <c r="T39" s="165" t="s">
        <v>313</v>
      </c>
      <c r="U39" s="165" t="s">
        <v>314</v>
      </c>
      <c r="V39" s="165" t="s">
        <v>315</v>
      </c>
      <c r="W39" s="165" t="s">
        <v>316</v>
      </c>
      <c r="X39" s="165" t="s">
        <v>317</v>
      </c>
      <c r="Y39" s="148"/>
    </row>
    <row r="40" spans="12:27">
      <c r="L40" s="188" t="s">
        <v>99</v>
      </c>
      <c r="M40" s="195">
        <v>106.6</v>
      </c>
      <c r="N40" s="195">
        <v>108.1</v>
      </c>
      <c r="O40" s="195">
        <v>110.2</v>
      </c>
      <c r="P40" s="195">
        <v>109.6</v>
      </c>
      <c r="Q40" s="195">
        <v>110.1</v>
      </c>
      <c r="R40" s="195">
        <v>110.7</v>
      </c>
      <c r="S40" s="195">
        <v>110.9</v>
      </c>
      <c r="T40" s="195">
        <v>111.4</v>
      </c>
      <c r="U40" s="195">
        <v>111.1</v>
      </c>
      <c r="V40" s="196">
        <v>111.1</v>
      </c>
      <c r="W40" s="196">
        <v>110.1</v>
      </c>
      <c r="X40" s="189">
        <v>110.4</v>
      </c>
      <c r="Y40" s="148"/>
    </row>
    <row r="41" spans="12:27">
      <c r="L41" s="188" t="s">
        <v>100</v>
      </c>
      <c r="M41" s="195">
        <v>138</v>
      </c>
      <c r="N41" s="195">
        <v>141.6</v>
      </c>
      <c r="O41" s="195">
        <v>143.6</v>
      </c>
      <c r="P41" s="195">
        <v>145.1</v>
      </c>
      <c r="Q41" s="195">
        <v>146.1</v>
      </c>
      <c r="R41" s="195">
        <v>147.1</v>
      </c>
      <c r="S41" s="195">
        <v>148.4</v>
      </c>
      <c r="T41" s="195">
        <v>148</v>
      </c>
      <c r="U41" s="195">
        <v>148.4</v>
      </c>
      <c r="V41" s="196">
        <v>148.4</v>
      </c>
      <c r="W41" s="196">
        <v>148.19999999999999</v>
      </c>
      <c r="X41" s="189">
        <v>148.19999999999999</v>
      </c>
    </row>
    <row r="42" spans="12:27">
      <c r="L42" s="188" t="s">
        <v>101</v>
      </c>
      <c r="M42" s="195">
        <v>150.30000000000001</v>
      </c>
      <c r="N42" s="195">
        <v>152.5</v>
      </c>
      <c r="O42" s="195">
        <v>153.9</v>
      </c>
      <c r="P42" s="195">
        <v>155.5</v>
      </c>
      <c r="Q42" s="195">
        <v>156.1</v>
      </c>
      <c r="R42" s="195">
        <v>157.1</v>
      </c>
      <c r="S42" s="195">
        <v>157.1</v>
      </c>
      <c r="T42" s="195">
        <v>157.69999999999999</v>
      </c>
      <c r="U42" s="195">
        <v>157.80000000000001</v>
      </c>
      <c r="V42" s="196">
        <v>157.30000000000001</v>
      </c>
      <c r="W42" s="196">
        <v>157.4</v>
      </c>
      <c r="X42" s="189">
        <v>157.1</v>
      </c>
    </row>
    <row r="43" spans="12:27">
      <c r="L43" s="188" t="s">
        <v>102</v>
      </c>
      <c r="M43" s="195">
        <v>153.30000000000001</v>
      </c>
      <c r="N43" s="195">
        <v>154.80000000000001</v>
      </c>
      <c r="O43" s="195">
        <v>154.69999999999999</v>
      </c>
      <c r="P43" s="195">
        <v>156.6</v>
      </c>
      <c r="Q43" s="195">
        <v>157.69999999999999</v>
      </c>
      <c r="R43" s="195">
        <v>158.1</v>
      </c>
      <c r="S43" s="195">
        <v>158.19999999999999</v>
      </c>
      <c r="T43" s="195">
        <v>159.1</v>
      </c>
      <c r="U43" s="195">
        <v>158.5</v>
      </c>
      <c r="V43" s="196">
        <v>158.5</v>
      </c>
      <c r="W43" s="196">
        <v>158.6</v>
      </c>
      <c r="X43" s="189">
        <v>158.19999999999999</v>
      </c>
    </row>
    <row r="44" spans="12:27">
      <c r="L44" s="185"/>
      <c r="M44" s="185"/>
      <c r="N44" s="185"/>
      <c r="O44" s="186"/>
      <c r="P44" s="186"/>
      <c r="Q44" s="186"/>
      <c r="R44" s="185"/>
      <c r="S44" s="186"/>
      <c r="T44" s="185"/>
      <c r="U44" s="185"/>
      <c r="V44" s="188"/>
      <c r="W44" s="188"/>
      <c r="X44" s="188"/>
    </row>
    <row r="45" spans="12:27">
      <c r="L45" s="185"/>
      <c r="M45" s="185"/>
      <c r="N45" s="185"/>
      <c r="O45" s="186"/>
      <c r="P45" s="186"/>
      <c r="Q45" s="186"/>
      <c r="R45" s="185"/>
      <c r="S45" s="186"/>
      <c r="T45" s="185"/>
      <c r="U45" s="185"/>
      <c r="V45" s="188"/>
      <c r="W45" s="188"/>
      <c r="X45" s="188"/>
    </row>
    <row r="46" spans="12:27">
      <c r="L46" s="164"/>
      <c r="M46" s="165"/>
      <c r="N46" s="165"/>
      <c r="O46" s="165"/>
      <c r="P46" s="165"/>
      <c r="Q46" s="165"/>
      <c r="R46" s="165"/>
      <c r="S46" s="165"/>
      <c r="T46" s="165"/>
      <c r="U46" s="165"/>
      <c r="V46" s="165"/>
      <c r="W46" s="165"/>
      <c r="X46" s="165"/>
      <c r="Z46" s="69"/>
      <c r="AA46" s="69"/>
    </row>
    <row r="47" spans="12:27">
      <c r="L47" s="166"/>
      <c r="M47" s="195"/>
      <c r="N47" s="195"/>
      <c r="O47" s="195"/>
      <c r="P47" s="195"/>
      <c r="Q47" s="195"/>
      <c r="R47" s="195"/>
      <c r="S47" s="195"/>
      <c r="T47" s="195"/>
      <c r="U47" s="195"/>
      <c r="V47" s="196"/>
      <c r="W47" s="196"/>
      <c r="X47" s="189"/>
    </row>
    <row r="48" spans="12:27">
      <c r="L48" s="166"/>
      <c r="M48" s="195"/>
      <c r="N48" s="195"/>
      <c r="O48" s="195"/>
      <c r="P48" s="195"/>
      <c r="Q48" s="195"/>
      <c r="R48" s="195"/>
      <c r="S48" s="195"/>
      <c r="T48" s="195"/>
      <c r="U48" s="195"/>
      <c r="V48" s="196"/>
      <c r="W48" s="196"/>
      <c r="X48" s="189"/>
    </row>
    <row r="49" spans="12:25">
      <c r="L49" s="166"/>
      <c r="M49" s="195"/>
      <c r="N49" s="195"/>
      <c r="O49" s="195"/>
      <c r="P49" s="195"/>
      <c r="Q49" s="195"/>
      <c r="R49" s="195"/>
      <c r="S49" s="195"/>
      <c r="T49" s="195"/>
      <c r="U49" s="195"/>
      <c r="V49" s="196"/>
      <c r="W49" s="196"/>
      <c r="X49" s="189"/>
    </row>
    <row r="50" spans="12:25">
      <c r="L50" s="166"/>
      <c r="M50" s="195"/>
      <c r="N50" s="195"/>
      <c r="O50" s="195"/>
      <c r="P50" s="195"/>
      <c r="Q50" s="195"/>
      <c r="R50" s="195"/>
      <c r="S50" s="195"/>
      <c r="T50" s="195"/>
      <c r="U50" s="195"/>
      <c r="V50" s="196"/>
      <c r="W50" s="196"/>
      <c r="X50" s="189"/>
    </row>
    <row r="51" spans="12:25">
      <c r="X51" s="162"/>
    </row>
    <row r="52" spans="12:25">
      <c r="X52" s="162"/>
    </row>
    <row r="53" spans="12:25">
      <c r="X53" s="162"/>
    </row>
    <row r="54" spans="12:25">
      <c r="X54" s="162"/>
    </row>
    <row r="55" spans="12:25">
      <c r="X55" s="162"/>
    </row>
    <row r="56" spans="12:25">
      <c r="X56" s="162"/>
    </row>
    <row r="57" spans="12:25">
      <c r="X57" s="162"/>
    </row>
    <row r="58" spans="12:25">
      <c r="X58" s="162"/>
    </row>
    <row r="59" spans="12:25">
      <c r="X59" s="162"/>
    </row>
    <row r="60" spans="12:25">
      <c r="L60" s="149"/>
      <c r="M60" s="149"/>
      <c r="N60" s="149"/>
      <c r="O60" s="150"/>
      <c r="P60" s="150"/>
      <c r="Q60" s="150"/>
      <c r="R60" s="149"/>
      <c r="S60" s="150"/>
      <c r="T60" s="149"/>
      <c r="U60" s="149"/>
      <c r="V60" s="191"/>
      <c r="W60" s="191"/>
      <c r="X60" s="191"/>
      <c r="Y60" s="148"/>
    </row>
    <row r="61" spans="12:25">
      <c r="L61" s="149"/>
      <c r="M61" s="149"/>
      <c r="N61" s="149"/>
      <c r="O61" s="150"/>
      <c r="P61" s="150"/>
      <c r="Q61" s="150"/>
      <c r="R61" s="149"/>
      <c r="S61" s="150"/>
      <c r="T61" s="149"/>
      <c r="U61" s="149"/>
      <c r="V61" s="191"/>
      <c r="W61" s="191"/>
      <c r="X61" s="191"/>
      <c r="Y61" s="148"/>
    </row>
    <row r="62" spans="12:25">
      <c r="L62" s="149"/>
      <c r="M62" s="149"/>
      <c r="N62" s="149"/>
      <c r="O62" s="150"/>
      <c r="P62" s="150"/>
      <c r="Q62" s="150"/>
      <c r="R62" s="149"/>
      <c r="S62" s="150"/>
      <c r="T62" s="149"/>
      <c r="U62" s="149"/>
      <c r="V62" s="191"/>
      <c r="W62" s="191"/>
      <c r="X62" s="191"/>
      <c r="Y62" s="148"/>
    </row>
    <row r="63" spans="12:25">
      <c r="X63" s="162"/>
    </row>
    <row r="64" spans="12:25">
      <c r="X64" s="162"/>
    </row>
    <row r="65" spans="12:27">
      <c r="X65" s="162"/>
    </row>
    <row r="66" spans="12:27">
      <c r="L66" s="164"/>
      <c r="M66" s="165"/>
      <c r="N66" s="165"/>
      <c r="O66" s="165"/>
      <c r="P66" s="165"/>
      <c r="Q66" s="165"/>
      <c r="R66" s="165"/>
      <c r="S66" s="165"/>
      <c r="T66" s="165"/>
      <c r="U66" s="165"/>
      <c r="V66" s="165"/>
      <c r="W66" s="165"/>
      <c r="X66" s="165"/>
      <c r="Z66" s="69"/>
      <c r="AA66" s="69"/>
    </row>
    <row r="67" spans="12:27">
      <c r="L67" s="166"/>
      <c r="M67" s="195"/>
      <c r="N67" s="195"/>
      <c r="O67" s="195"/>
      <c r="P67" s="195"/>
      <c r="Q67" s="195"/>
      <c r="R67" s="195"/>
      <c r="S67" s="195"/>
      <c r="T67" s="195"/>
      <c r="U67" s="195"/>
      <c r="V67" s="196"/>
      <c r="W67" s="196"/>
      <c r="X67" s="189"/>
    </row>
    <row r="68" spans="12:27">
      <c r="L68" s="166"/>
      <c r="M68" s="195"/>
      <c r="N68" s="195"/>
      <c r="O68" s="195"/>
      <c r="P68" s="195"/>
      <c r="Q68" s="195"/>
      <c r="R68" s="195"/>
      <c r="S68" s="195"/>
      <c r="T68" s="195"/>
      <c r="U68" s="195"/>
      <c r="V68" s="196"/>
      <c r="W68" s="196"/>
      <c r="X68" s="189"/>
    </row>
    <row r="69" spans="12:27">
      <c r="L69" s="166"/>
      <c r="M69" s="195"/>
      <c r="N69" s="195"/>
      <c r="O69" s="195"/>
      <c r="P69" s="195"/>
      <c r="Q69" s="195"/>
      <c r="R69" s="195"/>
      <c r="S69" s="195"/>
      <c r="T69" s="195"/>
      <c r="U69" s="195"/>
      <c r="V69" s="196"/>
      <c r="W69" s="196"/>
      <c r="X69" s="189"/>
    </row>
    <row r="70" spans="12:27">
      <c r="L70" s="166"/>
      <c r="M70" s="195"/>
      <c r="N70" s="195"/>
      <c r="O70" s="195"/>
      <c r="P70" s="195"/>
      <c r="Q70" s="195"/>
      <c r="R70" s="195"/>
      <c r="S70" s="195"/>
      <c r="T70" s="195"/>
      <c r="U70" s="195"/>
      <c r="V70" s="196"/>
      <c r="W70" s="196"/>
      <c r="X70" s="189"/>
    </row>
    <row r="74" spans="12:27">
      <c r="L74" s="149"/>
      <c r="M74" s="149"/>
      <c r="N74" s="149"/>
      <c r="O74" s="150"/>
      <c r="P74" s="150"/>
      <c r="Q74" s="150"/>
      <c r="R74" s="149"/>
      <c r="S74" s="150"/>
      <c r="T74" s="149"/>
      <c r="U74" s="149"/>
      <c r="V74" s="191"/>
      <c r="W74" s="191"/>
      <c r="X74" s="149"/>
      <c r="Y74" s="148"/>
    </row>
  </sheetData>
  <phoneticPr fontId="11"/>
  <printOptions horizontalCentered="1" verticalCentered="1"/>
  <pageMargins left="0.59055118110236227" right="0.39370078740157483" top="0.59055118110236227" bottom="0.59055118110236227" header="0.31496062992125984" footer="0.31496062992125984"/>
  <pageSetup paperSize="9" scale="97" orientation="portrait" r:id="rId1"/>
  <headerFooter scaleWithDoc="0" alignWithMargins="0">
    <oddFooter>&amp;C- 21 -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74"/>
  <sheetViews>
    <sheetView showGridLines="0" view="pageBreakPreview" zoomScaleNormal="100" zoomScaleSheetLayoutView="100" workbookViewId="0"/>
  </sheetViews>
  <sheetFormatPr defaultRowHeight="13.5"/>
  <cols>
    <col min="1" max="3" width="9" customWidth="1"/>
    <col min="4" max="9" width="9" style="57" customWidth="1"/>
    <col min="10" max="10" width="9" style="59" customWidth="1"/>
    <col min="12" max="12" width="15.375" style="132" bestFit="1" customWidth="1"/>
    <col min="13" max="13" width="8.625" style="132" customWidth="1"/>
    <col min="14" max="16" width="8.625" style="147" customWidth="1"/>
    <col min="17" max="17" width="8.625" style="132" customWidth="1"/>
    <col min="18" max="18" width="8.625" style="147" customWidth="1"/>
    <col min="19" max="20" width="8.625" style="132" customWidth="1"/>
    <col min="21" max="22" width="8.625" style="162" customWidth="1"/>
    <col min="23" max="23" width="8.625" style="132" customWidth="1"/>
    <col min="24" max="24" width="8.625" style="325" customWidth="1"/>
    <col min="25" max="26" width="9" style="67"/>
  </cols>
  <sheetData>
    <row r="1" spans="1:26" ht="17.25">
      <c r="A1" s="42" t="s">
        <v>106</v>
      </c>
      <c r="H1" s="213"/>
      <c r="I1" s="213"/>
      <c r="J1" s="213"/>
      <c r="K1" s="213"/>
      <c r="L1" s="183"/>
      <c r="M1" s="183"/>
      <c r="N1" s="184"/>
      <c r="O1" s="184"/>
      <c r="P1" s="184"/>
      <c r="Q1" s="183"/>
      <c r="R1" s="184"/>
      <c r="S1" s="183"/>
      <c r="T1" s="183"/>
      <c r="U1" s="151"/>
      <c r="V1" s="151"/>
      <c r="W1" s="151"/>
      <c r="X1" s="324"/>
    </row>
    <row r="2" spans="1:26" ht="17.25">
      <c r="A2" s="323" t="s">
        <v>376</v>
      </c>
      <c r="H2" s="58"/>
      <c r="I2" s="213"/>
      <c r="J2" s="213"/>
      <c r="K2" s="213"/>
      <c r="L2" s="183"/>
      <c r="M2" s="183"/>
      <c r="N2" s="184"/>
      <c r="O2" s="184"/>
      <c r="P2" s="184"/>
      <c r="Q2" s="183"/>
      <c r="R2" s="184"/>
      <c r="S2" s="183"/>
      <c r="T2" s="183"/>
      <c r="U2" s="151"/>
      <c r="V2" s="151"/>
      <c r="W2" s="151"/>
      <c r="X2" s="324"/>
    </row>
    <row r="3" spans="1:26">
      <c r="H3" s="58"/>
      <c r="I3" s="213"/>
      <c r="J3" s="213"/>
      <c r="K3" s="213"/>
      <c r="L3" s="183"/>
      <c r="M3" s="183"/>
      <c r="N3" s="184"/>
      <c r="O3" s="184"/>
      <c r="P3" s="184"/>
      <c r="Q3" s="183"/>
      <c r="R3" s="184"/>
      <c r="S3" s="183"/>
      <c r="T3" s="183"/>
      <c r="U3" s="151"/>
      <c r="V3" s="151"/>
      <c r="W3" s="151"/>
      <c r="X3" s="324"/>
      <c r="Y3" s="69"/>
      <c r="Z3" s="69"/>
    </row>
    <row r="4" spans="1:26">
      <c r="L4" s="185"/>
      <c r="M4" s="185"/>
      <c r="N4" s="186"/>
      <c r="O4" s="186"/>
      <c r="P4" s="186"/>
      <c r="Q4" s="185"/>
      <c r="R4" s="186"/>
      <c r="S4" s="185"/>
      <c r="T4" s="185"/>
      <c r="U4" s="188"/>
      <c r="V4" s="188"/>
      <c r="W4" s="188"/>
      <c r="X4" s="324"/>
    </row>
    <row r="5" spans="1:26">
      <c r="L5" s="185"/>
      <c r="M5" s="185"/>
      <c r="N5" s="186"/>
      <c r="O5" s="186"/>
      <c r="P5" s="186"/>
      <c r="Q5" s="185"/>
      <c r="R5" s="186"/>
      <c r="S5" s="185"/>
      <c r="T5" s="185"/>
      <c r="U5" s="188"/>
      <c r="V5" s="188"/>
      <c r="W5" s="188"/>
      <c r="X5" s="324"/>
    </row>
    <row r="6" spans="1:26">
      <c r="L6" s="185"/>
      <c r="M6" s="185"/>
      <c r="N6" s="186"/>
      <c r="O6" s="186"/>
      <c r="P6" s="186"/>
      <c r="Q6" s="185"/>
      <c r="R6" s="186"/>
      <c r="S6" s="185"/>
      <c r="T6" s="185"/>
      <c r="U6" s="188"/>
      <c r="V6" s="188"/>
      <c r="W6" s="188"/>
      <c r="X6" s="324"/>
    </row>
    <row r="7" spans="1:26">
      <c r="L7" s="185"/>
      <c r="M7" s="185"/>
      <c r="N7" s="186"/>
      <c r="O7" s="186"/>
      <c r="P7" s="186"/>
      <c r="Q7" s="185"/>
      <c r="R7" s="186"/>
      <c r="S7" s="185"/>
      <c r="T7" s="185"/>
      <c r="U7" s="188"/>
      <c r="V7" s="188"/>
      <c r="W7" s="188"/>
      <c r="X7" s="324"/>
    </row>
    <row r="8" spans="1:26">
      <c r="L8" s="185"/>
      <c r="M8" s="185"/>
      <c r="N8" s="186"/>
      <c r="O8" s="186"/>
      <c r="P8" s="186"/>
      <c r="Q8" s="185"/>
      <c r="R8" s="186"/>
      <c r="S8" s="185"/>
      <c r="T8" s="185"/>
      <c r="U8" s="188"/>
      <c r="V8" s="188"/>
      <c r="W8" s="188"/>
      <c r="X8" s="324"/>
    </row>
    <row r="9" spans="1:26">
      <c r="L9" s="164" t="s">
        <v>104</v>
      </c>
      <c r="M9" s="165" t="s">
        <v>320</v>
      </c>
      <c r="N9" s="165" t="s">
        <v>321</v>
      </c>
      <c r="O9" s="165" t="s">
        <v>310</v>
      </c>
      <c r="P9" s="165" t="s">
        <v>311</v>
      </c>
      <c r="Q9" s="165" t="s">
        <v>312</v>
      </c>
      <c r="R9" s="165" t="s">
        <v>319</v>
      </c>
      <c r="S9" s="165" t="s">
        <v>318</v>
      </c>
      <c r="T9" s="165" t="s">
        <v>313</v>
      </c>
      <c r="U9" s="165" t="s">
        <v>314</v>
      </c>
      <c r="V9" s="165" t="s">
        <v>315</v>
      </c>
      <c r="W9" s="165" t="s">
        <v>316</v>
      </c>
      <c r="X9" s="165" t="s">
        <v>317</v>
      </c>
    </row>
    <row r="10" spans="1:26">
      <c r="L10" s="166" t="s">
        <v>99</v>
      </c>
      <c r="M10" s="195">
        <v>18</v>
      </c>
      <c r="N10" s="195">
        <v>18.399999999999999</v>
      </c>
      <c r="O10" s="195">
        <v>19.100000000000001</v>
      </c>
      <c r="P10" s="195">
        <v>19</v>
      </c>
      <c r="Q10" s="195">
        <v>19.100000000000001</v>
      </c>
      <c r="R10" s="195">
        <v>19.600000000000001</v>
      </c>
      <c r="S10" s="195">
        <v>19.8</v>
      </c>
      <c r="T10" s="195">
        <v>20</v>
      </c>
      <c r="U10" s="196">
        <v>20</v>
      </c>
      <c r="V10" s="196">
        <v>19.8</v>
      </c>
      <c r="W10" s="189">
        <v>19.3</v>
      </c>
      <c r="X10" s="325">
        <v>19</v>
      </c>
    </row>
    <row r="11" spans="1:26">
      <c r="L11" s="166" t="s">
        <v>100</v>
      </c>
      <c r="M11" s="195">
        <v>31.2</v>
      </c>
      <c r="N11" s="195">
        <v>33.200000000000003</v>
      </c>
      <c r="O11" s="195">
        <v>34.299999999999997</v>
      </c>
      <c r="P11" s="195">
        <v>36.200000000000003</v>
      </c>
      <c r="Q11" s="195">
        <v>36.799999999999997</v>
      </c>
      <c r="R11" s="195">
        <v>38.700000000000003</v>
      </c>
      <c r="S11" s="195">
        <v>39.9</v>
      </c>
      <c r="T11" s="195">
        <v>41.1</v>
      </c>
      <c r="U11" s="196">
        <v>42.2</v>
      </c>
      <c r="V11" s="196">
        <v>41</v>
      </c>
      <c r="W11" s="189">
        <v>39.9</v>
      </c>
      <c r="X11" s="325">
        <v>40.200000000000003</v>
      </c>
    </row>
    <row r="12" spans="1:26">
      <c r="L12" s="166" t="s">
        <v>101</v>
      </c>
      <c r="M12" s="195">
        <v>45.2</v>
      </c>
      <c r="N12" s="195">
        <v>48.7</v>
      </c>
      <c r="O12" s="195">
        <v>50.1</v>
      </c>
      <c r="P12" s="195">
        <v>52.1</v>
      </c>
      <c r="Q12" s="195">
        <v>53.4</v>
      </c>
      <c r="R12" s="195">
        <v>55.7</v>
      </c>
      <c r="S12" s="195">
        <v>56.6</v>
      </c>
      <c r="T12" s="195">
        <v>56.9</v>
      </c>
      <c r="U12" s="196">
        <v>57.7</v>
      </c>
      <c r="V12" s="196">
        <v>57.7</v>
      </c>
      <c r="W12" s="189">
        <v>57.6</v>
      </c>
      <c r="X12" s="325">
        <v>56.4</v>
      </c>
    </row>
    <row r="13" spans="1:26">
      <c r="L13" s="166" t="s">
        <v>102</v>
      </c>
      <c r="M13" s="195">
        <v>58.4</v>
      </c>
      <c r="N13" s="195">
        <v>59.4</v>
      </c>
      <c r="O13" s="195">
        <v>60.2</v>
      </c>
      <c r="P13" s="195">
        <v>60.9</v>
      </c>
      <c r="Q13" s="195">
        <v>62.9</v>
      </c>
      <c r="R13" s="195">
        <v>63.3</v>
      </c>
      <c r="S13" s="195">
        <v>63.9</v>
      </c>
      <c r="T13" s="195">
        <v>65.400000000000006</v>
      </c>
      <c r="U13" s="196">
        <v>65.7</v>
      </c>
      <c r="V13" s="196">
        <v>67</v>
      </c>
      <c r="W13" s="189">
        <v>66.2</v>
      </c>
      <c r="X13" s="325">
        <v>65.099999999999994</v>
      </c>
    </row>
    <row r="14" spans="1:26">
      <c r="W14" s="162"/>
      <c r="X14" s="324"/>
    </row>
    <row r="15" spans="1:26">
      <c r="W15" s="162"/>
      <c r="X15" s="324"/>
    </row>
    <row r="16" spans="1:26">
      <c r="W16" s="162"/>
      <c r="X16" s="324"/>
    </row>
    <row r="17" spans="1:26">
      <c r="W17" s="162"/>
      <c r="X17" s="324"/>
    </row>
    <row r="18" spans="1:26">
      <c r="W18" s="162"/>
      <c r="X18" s="324"/>
    </row>
    <row r="19" spans="1:26">
      <c r="W19" s="162"/>
      <c r="X19" s="324"/>
    </row>
    <row r="20" spans="1:26">
      <c r="A20" s="60"/>
      <c r="B20" s="60"/>
      <c r="W20" s="162"/>
      <c r="X20" s="324"/>
    </row>
    <row r="21" spans="1:26" ht="13.5" customHeight="1">
      <c r="A21" s="213"/>
      <c r="B21" s="213"/>
      <c r="W21" s="162"/>
      <c r="X21" s="324"/>
    </row>
    <row r="22" spans="1:26">
      <c r="A22" s="213"/>
      <c r="B22" s="213"/>
      <c r="C22" s="61"/>
      <c r="W22" s="162"/>
      <c r="X22" s="324"/>
    </row>
    <row r="23" spans="1:26">
      <c r="A23" s="213"/>
      <c r="B23" s="213"/>
      <c r="C23" s="6"/>
      <c r="L23" s="149"/>
      <c r="M23" s="149"/>
      <c r="N23" s="150"/>
      <c r="O23" s="150"/>
      <c r="P23" s="150"/>
      <c r="Q23" s="149"/>
      <c r="R23" s="150"/>
      <c r="S23" s="149"/>
      <c r="T23" s="149"/>
      <c r="U23" s="191"/>
      <c r="V23" s="191"/>
      <c r="W23" s="191"/>
      <c r="X23" s="324"/>
    </row>
    <row r="24" spans="1:26">
      <c r="C24" s="61"/>
      <c r="L24" s="149"/>
      <c r="M24" s="149"/>
      <c r="N24" s="150"/>
      <c r="O24" s="150"/>
      <c r="P24" s="150"/>
      <c r="Q24" s="149"/>
      <c r="R24" s="150"/>
      <c r="S24" s="149"/>
      <c r="T24" s="149"/>
      <c r="U24" s="191"/>
      <c r="V24" s="191"/>
      <c r="W24" s="191"/>
      <c r="X24" s="324"/>
      <c r="Y24" s="69"/>
      <c r="Z24" s="69"/>
    </row>
    <row r="25" spans="1:26">
      <c r="C25" s="6"/>
      <c r="L25" s="149"/>
      <c r="M25" s="149"/>
      <c r="N25" s="150"/>
      <c r="O25" s="150"/>
      <c r="P25" s="150"/>
      <c r="Q25" s="149"/>
      <c r="R25" s="150"/>
      <c r="S25" s="149"/>
      <c r="T25" s="149"/>
      <c r="U25" s="191"/>
      <c r="V25" s="191"/>
      <c r="W25" s="191"/>
      <c r="X25" s="324"/>
    </row>
    <row r="26" spans="1:26">
      <c r="L26" s="149"/>
      <c r="M26" s="149"/>
      <c r="N26" s="150"/>
      <c r="O26" s="150"/>
      <c r="P26" s="150"/>
      <c r="Q26" s="149"/>
      <c r="R26" s="150"/>
      <c r="S26" s="149"/>
      <c r="T26" s="149"/>
      <c r="U26" s="191"/>
      <c r="V26" s="191"/>
      <c r="W26" s="191"/>
      <c r="X26" s="324"/>
    </row>
    <row r="27" spans="1:26">
      <c r="L27" s="149"/>
      <c r="M27" s="149"/>
      <c r="N27" s="150"/>
      <c r="O27" s="150"/>
      <c r="P27" s="150"/>
      <c r="Q27" s="149"/>
      <c r="R27" s="150"/>
      <c r="S27" s="149"/>
      <c r="T27" s="149"/>
      <c r="U27" s="191"/>
      <c r="V27" s="191"/>
      <c r="W27" s="191"/>
      <c r="X27" s="324"/>
    </row>
    <row r="28" spans="1:26">
      <c r="L28" s="149"/>
      <c r="M28" s="149"/>
      <c r="N28" s="150"/>
      <c r="O28" s="150"/>
      <c r="P28" s="150"/>
      <c r="Q28" s="149"/>
      <c r="R28" s="150"/>
      <c r="S28" s="149"/>
      <c r="T28" s="149"/>
      <c r="U28" s="191"/>
      <c r="V28" s="191"/>
      <c r="W28" s="191"/>
      <c r="X28" s="324"/>
    </row>
    <row r="29" spans="1:26">
      <c r="L29" s="149"/>
      <c r="M29" s="149"/>
      <c r="N29" s="150"/>
      <c r="O29" s="150"/>
      <c r="P29" s="150"/>
      <c r="Q29" s="149"/>
      <c r="R29" s="150"/>
      <c r="S29" s="149"/>
      <c r="T29" s="149"/>
      <c r="U29" s="191"/>
      <c r="V29" s="191"/>
      <c r="W29" s="191"/>
      <c r="X29" s="324"/>
    </row>
    <row r="30" spans="1:26">
      <c r="L30" s="149"/>
      <c r="M30" s="149"/>
      <c r="N30" s="150"/>
      <c r="O30" s="150"/>
      <c r="P30" s="150"/>
      <c r="Q30" s="149"/>
      <c r="R30" s="150"/>
      <c r="S30" s="149"/>
      <c r="T30" s="149"/>
      <c r="U30" s="191"/>
      <c r="V30" s="191"/>
      <c r="W30" s="191"/>
      <c r="X30" s="324"/>
    </row>
    <row r="31" spans="1:26">
      <c r="L31" s="149"/>
      <c r="M31" s="149"/>
      <c r="N31" s="150"/>
      <c r="O31" s="150"/>
      <c r="P31" s="150"/>
      <c r="Q31" s="149"/>
      <c r="R31" s="150"/>
      <c r="S31" s="149"/>
      <c r="T31" s="149"/>
      <c r="U31" s="191"/>
      <c r="V31" s="191"/>
      <c r="W31" s="191"/>
      <c r="X31" s="324"/>
    </row>
    <row r="32" spans="1:26">
      <c r="W32" s="162"/>
      <c r="X32" s="324"/>
    </row>
    <row r="33" spans="12:26">
      <c r="W33" s="162"/>
      <c r="X33" s="324"/>
    </row>
    <row r="34" spans="12:26">
      <c r="W34" s="162"/>
      <c r="X34" s="324"/>
    </row>
    <row r="35" spans="12:26">
      <c r="L35" s="164" t="s">
        <v>105</v>
      </c>
      <c r="M35" s="165" t="s">
        <v>320</v>
      </c>
      <c r="N35" s="165" t="s">
        <v>321</v>
      </c>
      <c r="O35" s="165" t="s">
        <v>310</v>
      </c>
      <c r="P35" s="165" t="s">
        <v>311</v>
      </c>
      <c r="Q35" s="165" t="s">
        <v>312</v>
      </c>
      <c r="R35" s="165" t="s">
        <v>319</v>
      </c>
      <c r="S35" s="165" t="s">
        <v>318</v>
      </c>
      <c r="T35" s="165" t="s">
        <v>313</v>
      </c>
      <c r="U35" s="165" t="s">
        <v>314</v>
      </c>
      <c r="V35" s="165" t="s">
        <v>315</v>
      </c>
      <c r="W35" s="165" t="s">
        <v>316</v>
      </c>
      <c r="X35" s="165" t="s">
        <v>317</v>
      </c>
    </row>
    <row r="36" spans="12:26">
      <c r="L36" s="166" t="s">
        <v>99</v>
      </c>
      <c r="M36" s="195">
        <v>17.5</v>
      </c>
      <c r="N36" s="195">
        <v>17.8</v>
      </c>
      <c r="O36" s="195">
        <v>18.7</v>
      </c>
      <c r="P36" s="195">
        <v>18.600000000000001</v>
      </c>
      <c r="Q36" s="195">
        <v>19</v>
      </c>
      <c r="R36" s="195">
        <v>19.3</v>
      </c>
      <c r="S36" s="195">
        <v>19.3</v>
      </c>
      <c r="T36" s="195">
        <v>19.8</v>
      </c>
      <c r="U36" s="196">
        <v>19.600000000000001</v>
      </c>
      <c r="V36" s="196">
        <v>19.600000000000001</v>
      </c>
      <c r="W36" s="189">
        <v>18.7</v>
      </c>
      <c r="X36" s="325">
        <v>18.899999999999999</v>
      </c>
    </row>
    <row r="37" spans="12:26">
      <c r="L37" s="166" t="s">
        <v>100</v>
      </c>
      <c r="M37" s="195">
        <v>32.6</v>
      </c>
      <c r="N37" s="195">
        <v>34.9</v>
      </c>
      <c r="O37" s="195">
        <v>36.6</v>
      </c>
      <c r="P37" s="195">
        <v>37.700000000000003</v>
      </c>
      <c r="Q37" s="195">
        <v>38.200000000000003</v>
      </c>
      <c r="R37" s="195">
        <v>39.9</v>
      </c>
      <c r="S37" s="195">
        <v>40.9</v>
      </c>
      <c r="T37" s="195">
        <v>40.700000000000003</v>
      </c>
      <c r="U37" s="196">
        <v>41.5</v>
      </c>
      <c r="V37" s="196">
        <v>40.6</v>
      </c>
      <c r="W37" s="189">
        <v>40.299999999999997</v>
      </c>
      <c r="X37" s="325">
        <v>40.5</v>
      </c>
    </row>
    <row r="38" spans="12:26">
      <c r="L38" s="166" t="s">
        <v>101</v>
      </c>
      <c r="M38" s="195">
        <v>46.1</v>
      </c>
      <c r="N38" s="195">
        <v>47.8</v>
      </c>
      <c r="O38" s="195">
        <v>49</v>
      </c>
      <c r="P38" s="195">
        <v>49.6</v>
      </c>
      <c r="Q38" s="195">
        <v>50.4</v>
      </c>
      <c r="R38" s="195">
        <v>51</v>
      </c>
      <c r="S38" s="195">
        <v>51.7</v>
      </c>
      <c r="T38" s="195">
        <v>51.8</v>
      </c>
      <c r="U38" s="196">
        <v>52.6</v>
      </c>
      <c r="V38" s="196">
        <v>51.7</v>
      </c>
      <c r="W38" s="189">
        <v>51.9</v>
      </c>
      <c r="X38" s="325">
        <v>51.6</v>
      </c>
    </row>
    <row r="39" spans="12:26">
      <c r="L39" s="166" t="s">
        <v>102</v>
      </c>
      <c r="M39" s="195">
        <v>52.6</v>
      </c>
      <c r="N39" s="195">
        <v>51.9</v>
      </c>
      <c r="O39" s="195">
        <v>52.8</v>
      </c>
      <c r="P39" s="195">
        <v>53.2</v>
      </c>
      <c r="Q39" s="195">
        <v>53.3</v>
      </c>
      <c r="R39" s="195">
        <v>53.7</v>
      </c>
      <c r="S39" s="195">
        <v>54.1</v>
      </c>
      <c r="T39" s="195">
        <v>54.9</v>
      </c>
      <c r="U39" s="196">
        <v>54.4</v>
      </c>
      <c r="V39" s="196">
        <v>55.3</v>
      </c>
      <c r="W39" s="189">
        <v>53.8</v>
      </c>
      <c r="X39" s="325">
        <v>54.2</v>
      </c>
    </row>
    <row r="40" spans="12:26">
      <c r="X40" s="324"/>
    </row>
    <row r="43" spans="12:26">
      <c r="L43" s="149"/>
      <c r="M43" s="149"/>
      <c r="N43" s="150"/>
      <c r="O43" s="150"/>
      <c r="P43" s="150"/>
      <c r="Q43" s="149"/>
      <c r="R43" s="150"/>
      <c r="S43" s="149"/>
      <c r="T43" s="149"/>
      <c r="U43" s="191"/>
      <c r="V43" s="191"/>
      <c r="W43" s="149"/>
    </row>
    <row r="46" spans="12:26">
      <c r="Y46" s="69"/>
      <c r="Z46" s="69"/>
    </row>
    <row r="60" spans="24:24">
      <c r="X60" s="324"/>
    </row>
    <row r="61" spans="24:24">
      <c r="X61" s="324"/>
    </row>
    <row r="62" spans="24:24">
      <c r="X62" s="324"/>
    </row>
    <row r="66" spans="24:26">
      <c r="Y66" s="69"/>
      <c r="Z66" s="69"/>
    </row>
    <row r="74" spans="24:26">
      <c r="X74" s="324"/>
    </row>
  </sheetData>
  <phoneticPr fontId="21"/>
  <printOptions horizontalCentered="1" verticalCentered="1"/>
  <pageMargins left="0.39370078740157483" right="0.59055118110236227" top="0.59055118110236227" bottom="0.59055118110236227" header="0.31496062992125984" footer="0.31496062992125984"/>
  <pageSetup paperSize="9" orientation="portrait" r:id="rId1"/>
  <headerFooter scaleWithDoc="0" alignWithMargins="0">
    <oddFooter>&amp;C- 22 -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32"/>
  <sheetViews>
    <sheetView view="pageBreakPreview" zoomScaleNormal="100" zoomScaleSheetLayoutView="100" workbookViewId="0">
      <pane ySplit="4" topLeftCell="A5" activePane="bottomLeft" state="frozen"/>
      <selection activeCell="M18" sqref="M18"/>
      <selection pane="bottomLeft"/>
    </sheetView>
  </sheetViews>
  <sheetFormatPr defaultRowHeight="13.5"/>
  <cols>
    <col min="1" max="1" width="14.625" style="8" customWidth="1"/>
    <col min="2" max="8" width="12.625" style="25" customWidth="1"/>
    <col min="9" max="16384" width="9" style="25"/>
  </cols>
  <sheetData>
    <row r="1" spans="1:7" ht="17.25">
      <c r="A1" s="62" t="s">
        <v>337</v>
      </c>
    </row>
    <row r="2" spans="1:7" ht="20.100000000000001" customHeight="1">
      <c r="A2" s="63"/>
      <c r="B2" s="64"/>
      <c r="C2" s="64"/>
      <c r="D2" s="64"/>
      <c r="E2" s="64"/>
      <c r="F2" s="64"/>
      <c r="G2" s="12" t="s">
        <v>107</v>
      </c>
    </row>
    <row r="3" spans="1:7" ht="25.5" customHeight="1">
      <c r="A3" s="684" t="s">
        <v>110</v>
      </c>
      <c r="B3" s="332" t="s">
        <v>108</v>
      </c>
      <c r="C3" s="332"/>
      <c r="D3" s="333"/>
      <c r="E3" s="332" t="s">
        <v>109</v>
      </c>
      <c r="F3" s="332"/>
      <c r="G3" s="334"/>
    </row>
    <row r="4" spans="1:7" ht="25.5" customHeight="1" thickBot="1">
      <c r="A4" s="685"/>
      <c r="B4" s="65" t="s">
        <v>111</v>
      </c>
      <c r="C4" s="33" t="s">
        <v>112</v>
      </c>
      <c r="D4" s="14" t="s">
        <v>113</v>
      </c>
      <c r="E4" s="65" t="s">
        <v>111</v>
      </c>
      <c r="F4" s="33" t="s">
        <v>112</v>
      </c>
      <c r="G4" s="65" t="s">
        <v>113</v>
      </c>
    </row>
    <row r="5" spans="1:7" ht="25.5" customHeight="1" thickTop="1">
      <c r="A5" s="335" t="s">
        <v>114</v>
      </c>
      <c r="B5" s="15">
        <v>171.4</v>
      </c>
      <c r="C5" s="15">
        <v>170.5</v>
      </c>
      <c r="D5" s="28">
        <f>B5-C5</f>
        <v>0.90000000000000568</v>
      </c>
      <c r="E5" s="15">
        <v>63.5</v>
      </c>
      <c r="F5" s="15">
        <v>62</v>
      </c>
      <c r="G5" s="15">
        <f>E5-F5</f>
        <v>1.5</v>
      </c>
    </row>
    <row r="6" spans="1:7" ht="25.5" customHeight="1">
      <c r="A6" s="336">
        <v>2</v>
      </c>
      <c r="B6" s="15">
        <v>171.2</v>
      </c>
      <c r="C6" s="15">
        <v>170.4</v>
      </c>
      <c r="D6" s="28">
        <f t="shared" ref="D6:D32" si="0">B6-C6</f>
        <v>0.79999999999998295</v>
      </c>
      <c r="E6" s="15">
        <v>63.2</v>
      </c>
      <c r="F6" s="15">
        <v>62</v>
      </c>
      <c r="G6" s="15">
        <f t="shared" ref="G6:G32" si="1">E6-F6</f>
        <v>1.2000000000000028</v>
      </c>
    </row>
    <row r="7" spans="1:7" ht="25.5" customHeight="1">
      <c r="A7" s="336">
        <v>3</v>
      </c>
      <c r="B7" s="15">
        <v>171.7</v>
      </c>
      <c r="C7" s="15">
        <v>170.6</v>
      </c>
      <c r="D7" s="28">
        <f t="shared" si="0"/>
        <v>1.0999999999999943</v>
      </c>
      <c r="E7" s="15">
        <v>63.9</v>
      </c>
      <c r="F7" s="15">
        <v>62.2</v>
      </c>
      <c r="G7" s="15">
        <f t="shared" si="1"/>
        <v>1.6999999999999957</v>
      </c>
    </row>
    <row r="8" spans="1:7" ht="25.5" customHeight="1">
      <c r="A8" s="336">
        <v>4</v>
      </c>
      <c r="B8" s="15">
        <v>171.5</v>
      </c>
      <c r="C8" s="15">
        <v>170.7</v>
      </c>
      <c r="D8" s="28">
        <f t="shared" si="0"/>
        <v>0.80000000000001137</v>
      </c>
      <c r="E8" s="15">
        <v>64.599999999999994</v>
      </c>
      <c r="F8" s="15">
        <v>62.8</v>
      </c>
      <c r="G8" s="15">
        <f t="shared" si="1"/>
        <v>1.7999999999999972</v>
      </c>
    </row>
    <row r="9" spans="1:7" ht="25.5" customHeight="1">
      <c r="A9" s="336">
        <v>5</v>
      </c>
      <c r="B9" s="15">
        <v>171.3</v>
      </c>
      <c r="C9" s="15">
        <v>170.7</v>
      </c>
      <c r="D9" s="28">
        <f t="shared" si="0"/>
        <v>0.60000000000002274</v>
      </c>
      <c r="E9" s="15">
        <v>65</v>
      </c>
      <c r="F9" s="15">
        <v>62.8</v>
      </c>
      <c r="G9" s="15">
        <f t="shared" si="1"/>
        <v>2.2000000000000028</v>
      </c>
    </row>
    <row r="10" spans="1:7" ht="25.5" customHeight="1">
      <c r="A10" s="336">
        <v>6</v>
      </c>
      <c r="B10" s="15">
        <v>171.4</v>
      </c>
      <c r="C10" s="15">
        <v>170.9</v>
      </c>
      <c r="D10" s="28">
        <f t="shared" si="0"/>
        <v>0.5</v>
      </c>
      <c r="E10" s="15">
        <v>64.8</v>
      </c>
      <c r="F10" s="15">
        <v>62.9</v>
      </c>
      <c r="G10" s="15">
        <f t="shared" si="1"/>
        <v>1.8999999999999986</v>
      </c>
    </row>
    <row r="11" spans="1:7" ht="25.5" customHeight="1">
      <c r="A11" s="336">
        <v>7</v>
      </c>
      <c r="B11" s="15">
        <v>172.1</v>
      </c>
      <c r="C11" s="15">
        <v>170.8</v>
      </c>
      <c r="D11" s="28">
        <f t="shared" si="0"/>
        <v>1.2999999999999829</v>
      </c>
      <c r="E11" s="15">
        <v>65.3</v>
      </c>
      <c r="F11" s="15">
        <v>63</v>
      </c>
      <c r="G11" s="15">
        <f t="shared" si="1"/>
        <v>2.2999999999999972</v>
      </c>
    </row>
    <row r="12" spans="1:7" ht="25.5" customHeight="1">
      <c r="A12" s="336">
        <v>8</v>
      </c>
      <c r="B12" s="15">
        <v>171.9</v>
      </c>
      <c r="C12" s="15">
        <v>170.9</v>
      </c>
      <c r="D12" s="28">
        <f t="shared" si="0"/>
        <v>1</v>
      </c>
      <c r="E12" s="15">
        <v>65.400000000000006</v>
      </c>
      <c r="F12" s="15">
        <v>63.1</v>
      </c>
      <c r="G12" s="15">
        <f t="shared" si="1"/>
        <v>2.3000000000000043</v>
      </c>
    </row>
    <row r="13" spans="1:7" ht="25.5" customHeight="1">
      <c r="A13" s="336">
        <v>9</v>
      </c>
      <c r="B13" s="15">
        <v>171.7</v>
      </c>
      <c r="C13" s="15">
        <v>170.9</v>
      </c>
      <c r="D13" s="28">
        <f t="shared" si="0"/>
        <v>0.79999999999998295</v>
      </c>
      <c r="E13" s="15">
        <v>64.8</v>
      </c>
      <c r="F13" s="15">
        <v>62.9</v>
      </c>
      <c r="G13" s="15">
        <f t="shared" si="1"/>
        <v>1.8999999999999986</v>
      </c>
    </row>
    <row r="14" spans="1:7" ht="25.5" customHeight="1">
      <c r="A14" s="336">
        <v>10</v>
      </c>
      <c r="B14" s="15">
        <v>172.1</v>
      </c>
      <c r="C14" s="15">
        <v>170.9</v>
      </c>
      <c r="D14" s="28">
        <f t="shared" si="0"/>
        <v>1.1999999999999886</v>
      </c>
      <c r="E14" s="15">
        <v>64.5</v>
      </c>
      <c r="F14" s="15">
        <v>62.7</v>
      </c>
      <c r="G14" s="15">
        <f t="shared" si="1"/>
        <v>1.7999999999999972</v>
      </c>
    </row>
    <row r="15" spans="1:7" ht="25.5" customHeight="1">
      <c r="A15" s="336">
        <v>11</v>
      </c>
      <c r="B15" s="15">
        <v>171.9</v>
      </c>
      <c r="C15" s="15">
        <v>170.9</v>
      </c>
      <c r="D15" s="28">
        <f t="shared" si="0"/>
        <v>1</v>
      </c>
      <c r="E15" s="15">
        <v>63.9</v>
      </c>
      <c r="F15" s="15">
        <v>62.4</v>
      </c>
      <c r="G15" s="15">
        <f t="shared" si="1"/>
        <v>1.5</v>
      </c>
    </row>
    <row r="16" spans="1:7" ht="25.5" customHeight="1">
      <c r="A16" s="336">
        <v>12</v>
      </c>
      <c r="B16" s="15">
        <v>172.4</v>
      </c>
      <c r="C16" s="15">
        <v>170.8</v>
      </c>
      <c r="D16" s="28">
        <f t="shared" si="0"/>
        <v>1.5999999999999943</v>
      </c>
      <c r="E16" s="15">
        <v>65.7</v>
      </c>
      <c r="F16" s="15">
        <v>62.6</v>
      </c>
      <c r="G16" s="15">
        <f t="shared" si="1"/>
        <v>3.1000000000000014</v>
      </c>
    </row>
    <row r="17" spans="1:7" ht="25.5" customHeight="1">
      <c r="A17" s="336">
        <v>13</v>
      </c>
      <c r="B17" s="15">
        <v>171.9</v>
      </c>
      <c r="C17" s="15">
        <v>170.9</v>
      </c>
      <c r="D17" s="28">
        <f t="shared" si="0"/>
        <v>1</v>
      </c>
      <c r="E17" s="15">
        <v>65.7</v>
      </c>
      <c r="F17" s="15">
        <v>62.8</v>
      </c>
      <c r="G17" s="15">
        <f t="shared" si="1"/>
        <v>2.9000000000000057</v>
      </c>
    </row>
    <row r="18" spans="1:7" ht="25.5" customHeight="1">
      <c r="A18" s="336">
        <v>14</v>
      </c>
      <c r="B18" s="15">
        <v>171.3</v>
      </c>
      <c r="C18" s="15">
        <v>170.7</v>
      </c>
      <c r="D18" s="28">
        <f t="shared" si="0"/>
        <v>0.60000000000002274</v>
      </c>
      <c r="E18" s="15">
        <v>66.099999999999994</v>
      </c>
      <c r="F18" s="15">
        <v>63.2</v>
      </c>
      <c r="G18" s="15">
        <f t="shared" si="1"/>
        <v>2.8999999999999915</v>
      </c>
    </row>
    <row r="19" spans="1:7" ht="25.5" customHeight="1">
      <c r="A19" s="336">
        <v>15</v>
      </c>
      <c r="B19" s="15">
        <v>171.8</v>
      </c>
      <c r="C19" s="15">
        <v>170.7</v>
      </c>
      <c r="D19" s="28">
        <f t="shared" si="0"/>
        <v>1.1000000000000227</v>
      </c>
      <c r="E19" s="15">
        <v>65.8</v>
      </c>
      <c r="F19" s="15">
        <v>63.5</v>
      </c>
      <c r="G19" s="15">
        <f t="shared" si="1"/>
        <v>2.2999999999999972</v>
      </c>
    </row>
    <row r="20" spans="1:7" ht="25.5" customHeight="1">
      <c r="A20" s="336">
        <v>16</v>
      </c>
      <c r="B20" s="15">
        <v>171.4</v>
      </c>
      <c r="C20" s="15">
        <v>170.8</v>
      </c>
      <c r="D20" s="28">
        <f t="shared" si="0"/>
        <v>0.59999999999999432</v>
      </c>
      <c r="E20" s="15">
        <v>65.5</v>
      </c>
      <c r="F20" s="15">
        <v>63.5</v>
      </c>
      <c r="G20" s="15">
        <f t="shared" si="1"/>
        <v>2</v>
      </c>
    </row>
    <row r="21" spans="1:7" ht="25.5" customHeight="1">
      <c r="A21" s="336">
        <v>17</v>
      </c>
      <c r="B21" s="15">
        <v>172.2</v>
      </c>
      <c r="C21" s="15">
        <v>170.8</v>
      </c>
      <c r="D21" s="28">
        <f t="shared" si="0"/>
        <v>1.3999999999999773</v>
      </c>
      <c r="E21" s="15">
        <v>65.8</v>
      </c>
      <c r="F21" s="15">
        <v>63.8</v>
      </c>
      <c r="G21" s="15">
        <f t="shared" si="1"/>
        <v>2</v>
      </c>
    </row>
    <row r="22" spans="1:7" ht="25.5" customHeight="1">
      <c r="A22" s="336">
        <v>18</v>
      </c>
      <c r="B22" s="15">
        <v>171.8</v>
      </c>
      <c r="C22" s="15">
        <v>170.9</v>
      </c>
      <c r="D22" s="28">
        <f t="shared" si="0"/>
        <v>0.90000000000000568</v>
      </c>
      <c r="E22" s="15">
        <v>67</v>
      </c>
      <c r="F22" s="15">
        <v>63.9</v>
      </c>
      <c r="G22" s="15">
        <f t="shared" si="1"/>
        <v>3.1000000000000014</v>
      </c>
    </row>
    <row r="23" spans="1:7" ht="25.5" customHeight="1">
      <c r="A23" s="336">
        <v>19</v>
      </c>
      <c r="B23" s="15">
        <v>172</v>
      </c>
      <c r="C23" s="15">
        <v>170.8</v>
      </c>
      <c r="D23" s="28">
        <f t="shared" si="0"/>
        <v>1.1999999999999886</v>
      </c>
      <c r="E23" s="15">
        <v>66.7</v>
      </c>
      <c r="F23" s="15">
        <v>63.7</v>
      </c>
      <c r="G23" s="15">
        <f t="shared" si="1"/>
        <v>3</v>
      </c>
    </row>
    <row r="24" spans="1:7" ht="25.5" customHeight="1">
      <c r="A24" s="336">
        <v>20</v>
      </c>
      <c r="B24" s="15">
        <v>171</v>
      </c>
      <c r="C24" s="15">
        <v>170.7</v>
      </c>
      <c r="D24" s="28">
        <f t="shared" si="0"/>
        <v>0.30000000000001137</v>
      </c>
      <c r="E24" s="15">
        <v>66.3</v>
      </c>
      <c r="F24" s="15">
        <v>63.4</v>
      </c>
      <c r="G24" s="15">
        <f t="shared" si="1"/>
        <v>2.8999999999999986</v>
      </c>
    </row>
    <row r="25" spans="1:7" s="66" customFormat="1" ht="25.5" customHeight="1">
      <c r="A25" s="336">
        <v>21</v>
      </c>
      <c r="B25" s="44">
        <v>172.4</v>
      </c>
      <c r="C25" s="44">
        <v>170.8</v>
      </c>
      <c r="D25" s="28">
        <f t="shared" si="0"/>
        <v>1.5999999999999943</v>
      </c>
      <c r="E25" s="44">
        <v>65.7</v>
      </c>
      <c r="F25" s="44">
        <v>63.1</v>
      </c>
      <c r="G25" s="15">
        <f t="shared" si="1"/>
        <v>2.6000000000000014</v>
      </c>
    </row>
    <row r="26" spans="1:7" s="66" customFormat="1" ht="25.5" customHeight="1">
      <c r="A26" s="336">
        <v>22</v>
      </c>
      <c r="B26" s="44">
        <v>171.5</v>
      </c>
      <c r="C26" s="44">
        <v>170.7</v>
      </c>
      <c r="D26" s="28">
        <f t="shared" si="0"/>
        <v>0.80000000000001137</v>
      </c>
      <c r="E26" s="44">
        <v>65.7</v>
      </c>
      <c r="F26" s="44">
        <v>63.1</v>
      </c>
      <c r="G26" s="15">
        <f t="shared" si="1"/>
        <v>2.6000000000000014</v>
      </c>
    </row>
    <row r="27" spans="1:7" s="66" customFormat="1" ht="25.5" customHeight="1">
      <c r="A27" s="336">
        <v>23</v>
      </c>
      <c r="B27" s="44">
        <v>171.6</v>
      </c>
      <c r="C27" s="44">
        <v>170.7</v>
      </c>
      <c r="D27" s="28">
        <f t="shared" si="0"/>
        <v>0.90000000000000568</v>
      </c>
      <c r="E27" s="44">
        <v>66.2</v>
      </c>
      <c r="F27" s="44">
        <v>63.1</v>
      </c>
      <c r="G27" s="15">
        <f t="shared" si="1"/>
        <v>3.1000000000000014</v>
      </c>
    </row>
    <row r="28" spans="1:7" s="66" customFormat="1" ht="25.5" customHeight="1">
      <c r="A28" s="336">
        <v>24</v>
      </c>
      <c r="B28" s="44">
        <v>171.6</v>
      </c>
      <c r="C28" s="44">
        <v>170.7</v>
      </c>
      <c r="D28" s="28">
        <f t="shared" si="0"/>
        <v>0.90000000000000568</v>
      </c>
      <c r="E28" s="44">
        <v>65.5</v>
      </c>
      <c r="F28" s="44">
        <v>62.9</v>
      </c>
      <c r="G28" s="15">
        <f t="shared" si="1"/>
        <v>2.6000000000000014</v>
      </c>
    </row>
    <row r="29" spans="1:7" s="66" customFormat="1" ht="25.5" customHeight="1">
      <c r="A29" s="336">
        <v>25</v>
      </c>
      <c r="B29" s="44">
        <v>171.6</v>
      </c>
      <c r="C29" s="44">
        <v>170.7</v>
      </c>
      <c r="D29" s="28">
        <f t="shared" si="0"/>
        <v>0.90000000000000568</v>
      </c>
      <c r="E29" s="44">
        <v>65.2</v>
      </c>
      <c r="F29" s="44">
        <v>62.8</v>
      </c>
      <c r="G29" s="15">
        <f t="shared" si="1"/>
        <v>2.4000000000000057</v>
      </c>
    </row>
    <row r="30" spans="1:7" s="66" customFormat="1" ht="25.5" customHeight="1">
      <c r="A30" s="336">
        <v>26</v>
      </c>
      <c r="B30" s="44">
        <v>171.4</v>
      </c>
      <c r="C30" s="44">
        <v>170.7</v>
      </c>
      <c r="D30" s="328">
        <f t="shared" si="0"/>
        <v>0.70000000000001705</v>
      </c>
      <c r="E30" s="44">
        <v>65.7</v>
      </c>
      <c r="F30" s="44">
        <v>62.6</v>
      </c>
      <c r="G30" s="337">
        <f t="shared" si="1"/>
        <v>3.1000000000000014</v>
      </c>
    </row>
    <row r="31" spans="1:7" ht="25.5" customHeight="1" thickBot="1">
      <c r="A31" s="336">
        <v>27</v>
      </c>
      <c r="B31" s="329">
        <v>172</v>
      </c>
      <c r="C31" s="330">
        <v>170.7</v>
      </c>
      <c r="D31" s="331">
        <f t="shared" si="0"/>
        <v>1.3000000000000114</v>
      </c>
      <c r="E31" s="329">
        <v>65.8</v>
      </c>
      <c r="F31" s="330">
        <v>62.5</v>
      </c>
      <c r="G31" s="330">
        <f t="shared" si="1"/>
        <v>3.2999999999999972</v>
      </c>
    </row>
    <row r="32" spans="1:7" ht="25.5" customHeight="1" thickBot="1">
      <c r="A32" s="327">
        <v>28</v>
      </c>
      <c r="B32" s="600">
        <v>171.3</v>
      </c>
      <c r="C32" s="601">
        <v>170.7</v>
      </c>
      <c r="D32" s="602">
        <f t="shared" si="0"/>
        <v>0.60000000000002274</v>
      </c>
      <c r="E32" s="603">
        <v>65.099999999999994</v>
      </c>
      <c r="F32" s="601">
        <v>62.5</v>
      </c>
      <c r="G32" s="339">
        <f t="shared" si="1"/>
        <v>2.5999999999999943</v>
      </c>
    </row>
  </sheetData>
  <mergeCells count="1">
    <mergeCell ref="A3:A4"/>
  </mergeCells>
  <phoneticPr fontId="3"/>
  <printOptions horizontalCentered="1" verticalCentered="1" gridLinesSet="0"/>
  <pageMargins left="0.59055118110236227" right="0.39370078740157483" top="0.59055118110236227" bottom="0.59055118110236227" header="0.31496062992125984" footer="0.31496062992125984"/>
  <pageSetup paperSize="9" orientation="portrait" r:id="rId1"/>
  <headerFooter scaleWithDoc="0" alignWithMargins="0">
    <oddFooter>&amp;C- 23 -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32"/>
  <sheetViews>
    <sheetView view="pageBreakPreview" zoomScaleNormal="75" zoomScaleSheetLayoutView="100" workbookViewId="0">
      <pane ySplit="4" topLeftCell="A5" activePane="bottomLeft" state="frozen"/>
      <selection activeCell="M18" sqref="M18"/>
      <selection pane="bottomLeft"/>
    </sheetView>
  </sheetViews>
  <sheetFormatPr defaultRowHeight="13.5"/>
  <cols>
    <col min="1" max="1" width="14.625" style="8" customWidth="1"/>
    <col min="2" max="7" width="12.625" style="25" customWidth="1"/>
    <col min="8" max="16384" width="9" style="25"/>
  </cols>
  <sheetData>
    <row r="1" spans="1:7" ht="17.25">
      <c r="A1" s="62" t="s">
        <v>338</v>
      </c>
    </row>
    <row r="2" spans="1:7" ht="20.100000000000001" customHeight="1">
      <c r="A2" s="63"/>
      <c r="B2" s="64"/>
      <c r="C2" s="64"/>
      <c r="D2" s="64"/>
      <c r="E2" s="64"/>
      <c r="F2" s="64"/>
      <c r="G2" s="12" t="s">
        <v>323</v>
      </c>
    </row>
    <row r="3" spans="1:7" ht="25.5" customHeight="1">
      <c r="A3" s="684" t="s">
        <v>110</v>
      </c>
      <c r="B3" s="332" t="s">
        <v>108</v>
      </c>
      <c r="C3" s="332"/>
      <c r="D3" s="333"/>
      <c r="E3" s="332" t="s">
        <v>109</v>
      </c>
      <c r="F3" s="332"/>
      <c r="G3" s="334"/>
    </row>
    <row r="4" spans="1:7" ht="25.5" customHeight="1" thickBot="1">
      <c r="A4" s="685"/>
      <c r="B4" s="65" t="s">
        <v>111</v>
      </c>
      <c r="C4" s="33" t="s">
        <v>112</v>
      </c>
      <c r="D4" s="14" t="s">
        <v>113</v>
      </c>
      <c r="E4" s="65" t="s">
        <v>111</v>
      </c>
      <c r="F4" s="33" t="s">
        <v>112</v>
      </c>
      <c r="G4" s="65" t="s">
        <v>113</v>
      </c>
    </row>
    <row r="5" spans="1:7" ht="25.5" customHeight="1" thickTop="1">
      <c r="A5" s="335" t="s">
        <v>114</v>
      </c>
      <c r="B5" s="15">
        <v>158</v>
      </c>
      <c r="C5" s="15">
        <v>157.80000000000001</v>
      </c>
      <c r="D5" s="28">
        <f>B5-C5</f>
        <v>0.19999999999998863</v>
      </c>
      <c r="E5" s="15">
        <v>53.9</v>
      </c>
      <c r="F5" s="15">
        <v>52.6</v>
      </c>
      <c r="G5" s="15">
        <f>E5-F5</f>
        <v>1.2999999999999972</v>
      </c>
    </row>
    <row r="6" spans="1:7" ht="25.5" customHeight="1">
      <c r="A6" s="336">
        <v>2</v>
      </c>
      <c r="B6" s="15">
        <v>158.4</v>
      </c>
      <c r="C6" s="15">
        <v>157.9</v>
      </c>
      <c r="D6" s="28">
        <f t="shared" ref="D6:D32" si="0">B6-C6</f>
        <v>0.5</v>
      </c>
      <c r="E6" s="15">
        <v>53.6</v>
      </c>
      <c r="F6" s="15">
        <v>52.8</v>
      </c>
      <c r="G6" s="15">
        <f t="shared" ref="G6:G32" si="1">E6-F6</f>
        <v>0.80000000000000426</v>
      </c>
    </row>
    <row r="7" spans="1:7" ht="25.5" customHeight="1">
      <c r="A7" s="336">
        <v>3</v>
      </c>
      <c r="B7" s="15">
        <v>158.19999999999999</v>
      </c>
      <c r="C7" s="15">
        <v>157.9</v>
      </c>
      <c r="D7" s="28">
        <f t="shared" si="0"/>
        <v>0.29999999999998295</v>
      </c>
      <c r="E7" s="15">
        <v>54.1</v>
      </c>
      <c r="F7" s="15">
        <v>52.8</v>
      </c>
      <c r="G7" s="15">
        <f t="shared" si="1"/>
        <v>1.3000000000000043</v>
      </c>
    </row>
    <row r="8" spans="1:7" ht="25.5" customHeight="1">
      <c r="A8" s="336">
        <v>4</v>
      </c>
      <c r="B8" s="15">
        <v>158.19999999999999</v>
      </c>
      <c r="C8" s="15">
        <v>157.9</v>
      </c>
      <c r="D8" s="28">
        <f t="shared" si="0"/>
        <v>0.29999999999998295</v>
      </c>
      <c r="E8" s="15">
        <v>54</v>
      </c>
      <c r="F8" s="15">
        <v>52.9</v>
      </c>
      <c r="G8" s="15">
        <f t="shared" si="1"/>
        <v>1.1000000000000014</v>
      </c>
    </row>
    <row r="9" spans="1:7" ht="25.5" customHeight="1">
      <c r="A9" s="336">
        <v>5</v>
      </c>
      <c r="B9" s="15">
        <v>158.69999999999999</v>
      </c>
      <c r="C9" s="15">
        <v>158</v>
      </c>
      <c r="D9" s="28">
        <f t="shared" si="0"/>
        <v>0.69999999999998863</v>
      </c>
      <c r="E9" s="15">
        <v>54</v>
      </c>
      <c r="F9" s="15">
        <v>53.2</v>
      </c>
      <c r="G9" s="15">
        <f t="shared" si="1"/>
        <v>0.79999999999999716</v>
      </c>
    </row>
    <row r="10" spans="1:7" ht="25.5" customHeight="1">
      <c r="A10" s="336">
        <v>6</v>
      </c>
      <c r="B10" s="15">
        <v>158.6</v>
      </c>
      <c r="C10" s="15">
        <v>158.1</v>
      </c>
      <c r="D10" s="28">
        <f t="shared" si="0"/>
        <v>0.5</v>
      </c>
      <c r="E10" s="15">
        <v>54.2</v>
      </c>
      <c r="F10" s="15">
        <v>53.1</v>
      </c>
      <c r="G10" s="15">
        <f t="shared" si="1"/>
        <v>1.1000000000000014</v>
      </c>
    </row>
    <row r="11" spans="1:7" ht="25.5" customHeight="1">
      <c r="A11" s="336">
        <v>7</v>
      </c>
      <c r="B11" s="15">
        <v>158.9</v>
      </c>
      <c r="C11" s="15">
        <v>158</v>
      </c>
      <c r="D11" s="28">
        <f t="shared" si="0"/>
        <v>0.90000000000000568</v>
      </c>
      <c r="E11" s="15">
        <v>54</v>
      </c>
      <c r="F11" s="15">
        <v>53.3</v>
      </c>
      <c r="G11" s="15">
        <f t="shared" si="1"/>
        <v>0.70000000000000284</v>
      </c>
    </row>
    <row r="12" spans="1:7" ht="25.5" customHeight="1">
      <c r="A12" s="336">
        <v>8</v>
      </c>
      <c r="B12" s="15">
        <v>159.1</v>
      </c>
      <c r="C12" s="15">
        <v>158.1</v>
      </c>
      <c r="D12" s="28">
        <f t="shared" si="0"/>
        <v>1</v>
      </c>
      <c r="E12" s="15">
        <v>54.9</v>
      </c>
      <c r="F12" s="15">
        <v>53.2</v>
      </c>
      <c r="G12" s="15">
        <f t="shared" si="1"/>
        <v>1.6999999999999957</v>
      </c>
    </row>
    <row r="13" spans="1:7" ht="25.5" customHeight="1">
      <c r="A13" s="336">
        <v>9</v>
      </c>
      <c r="B13" s="15">
        <v>158.19999999999999</v>
      </c>
      <c r="C13" s="15">
        <v>158</v>
      </c>
      <c r="D13" s="28">
        <f t="shared" si="0"/>
        <v>0.19999999999998863</v>
      </c>
      <c r="E13" s="15">
        <v>53.5</v>
      </c>
      <c r="F13" s="15">
        <v>52.9</v>
      </c>
      <c r="G13" s="15">
        <f t="shared" si="1"/>
        <v>0.60000000000000142</v>
      </c>
    </row>
    <row r="14" spans="1:7" ht="25.5" customHeight="1">
      <c r="A14" s="336">
        <v>10</v>
      </c>
      <c r="B14" s="15">
        <v>158.19999999999999</v>
      </c>
      <c r="C14" s="15">
        <v>158.1</v>
      </c>
      <c r="D14" s="28">
        <f t="shared" si="0"/>
        <v>9.9999999999994316E-2</v>
      </c>
      <c r="E14" s="15">
        <v>53.7</v>
      </c>
      <c r="F14" s="15">
        <v>53.1</v>
      </c>
      <c r="G14" s="15">
        <f t="shared" si="1"/>
        <v>0.60000000000000142</v>
      </c>
    </row>
    <row r="15" spans="1:7" ht="25.5" customHeight="1">
      <c r="A15" s="336">
        <v>11</v>
      </c>
      <c r="B15" s="15">
        <v>158.4</v>
      </c>
      <c r="C15" s="15">
        <v>158.1</v>
      </c>
      <c r="D15" s="28">
        <f t="shared" si="0"/>
        <v>0.30000000000001137</v>
      </c>
      <c r="E15" s="15">
        <v>54</v>
      </c>
      <c r="F15" s="15">
        <v>53.1</v>
      </c>
      <c r="G15" s="15">
        <f t="shared" si="1"/>
        <v>0.89999999999999858</v>
      </c>
    </row>
    <row r="16" spans="1:7" ht="25.5" customHeight="1">
      <c r="A16" s="336">
        <v>12</v>
      </c>
      <c r="B16" s="15">
        <v>158.9</v>
      </c>
      <c r="C16" s="15">
        <v>158.1</v>
      </c>
      <c r="D16" s="28">
        <f t="shared" si="0"/>
        <v>0.80000000000001137</v>
      </c>
      <c r="E16" s="15">
        <v>54</v>
      </c>
      <c r="F16" s="15">
        <v>53.1</v>
      </c>
      <c r="G16" s="15">
        <f t="shared" si="1"/>
        <v>0.89999999999999858</v>
      </c>
    </row>
    <row r="17" spans="1:7" ht="25.5" customHeight="1">
      <c r="A17" s="336">
        <v>13</v>
      </c>
      <c r="B17" s="15">
        <v>158.5</v>
      </c>
      <c r="C17" s="15">
        <v>158</v>
      </c>
      <c r="D17" s="28">
        <f t="shared" si="0"/>
        <v>0.5</v>
      </c>
      <c r="E17" s="15">
        <v>54.4</v>
      </c>
      <c r="F17" s="15">
        <v>53.2</v>
      </c>
      <c r="G17" s="15">
        <f t="shared" si="1"/>
        <v>1.1999999999999957</v>
      </c>
    </row>
    <row r="18" spans="1:7" ht="25.5" customHeight="1">
      <c r="A18" s="336">
        <v>14</v>
      </c>
      <c r="B18" s="15">
        <v>159</v>
      </c>
      <c r="C18" s="15">
        <v>157.9</v>
      </c>
      <c r="D18" s="28">
        <f t="shared" si="0"/>
        <v>1.0999999999999943</v>
      </c>
      <c r="E18" s="15">
        <v>54.7</v>
      </c>
      <c r="F18" s="15">
        <v>53.5</v>
      </c>
      <c r="G18" s="15">
        <f t="shared" si="1"/>
        <v>1.2000000000000028</v>
      </c>
    </row>
    <row r="19" spans="1:7" ht="25.5" customHeight="1">
      <c r="A19" s="336">
        <v>15</v>
      </c>
      <c r="B19" s="15">
        <v>158.30000000000001</v>
      </c>
      <c r="C19" s="15">
        <v>157.80000000000001</v>
      </c>
      <c r="D19" s="28">
        <f t="shared" si="0"/>
        <v>0.5</v>
      </c>
      <c r="E19" s="15">
        <v>54.6</v>
      </c>
      <c r="F19" s="15">
        <v>53.5</v>
      </c>
      <c r="G19" s="15">
        <f t="shared" si="1"/>
        <v>1.1000000000000014</v>
      </c>
    </row>
    <row r="20" spans="1:7" ht="25.5" customHeight="1">
      <c r="A20" s="336">
        <v>16</v>
      </c>
      <c r="B20" s="15">
        <v>159</v>
      </c>
      <c r="C20" s="15">
        <v>157.9</v>
      </c>
      <c r="D20" s="28">
        <f t="shared" si="0"/>
        <v>1.0999999999999943</v>
      </c>
      <c r="E20" s="15">
        <v>55.6</v>
      </c>
      <c r="F20" s="15">
        <v>53.5</v>
      </c>
      <c r="G20" s="15">
        <f t="shared" si="1"/>
        <v>2.1000000000000014</v>
      </c>
    </row>
    <row r="21" spans="1:7" ht="25.5" customHeight="1">
      <c r="A21" s="336">
        <v>17</v>
      </c>
      <c r="B21" s="15">
        <v>158.5</v>
      </c>
      <c r="C21" s="15">
        <v>158</v>
      </c>
      <c r="D21" s="28">
        <f t="shared" si="0"/>
        <v>0.5</v>
      </c>
      <c r="E21" s="15">
        <v>54.7</v>
      </c>
      <c r="F21" s="15">
        <v>53.7</v>
      </c>
      <c r="G21" s="15">
        <f t="shared" si="1"/>
        <v>1</v>
      </c>
    </row>
    <row r="22" spans="1:7" ht="25.5" customHeight="1">
      <c r="A22" s="336">
        <v>18</v>
      </c>
      <c r="B22" s="15">
        <v>158.5</v>
      </c>
      <c r="C22" s="15">
        <v>158</v>
      </c>
      <c r="D22" s="28">
        <f t="shared" si="0"/>
        <v>0.5</v>
      </c>
      <c r="E22" s="15">
        <v>55.3</v>
      </c>
      <c r="F22" s="15">
        <v>53.7</v>
      </c>
      <c r="G22" s="15">
        <f t="shared" si="1"/>
        <v>1.5999999999999943</v>
      </c>
    </row>
    <row r="23" spans="1:7" ht="25.5" customHeight="1">
      <c r="A23" s="336">
        <v>19</v>
      </c>
      <c r="B23" s="15">
        <v>159.4</v>
      </c>
      <c r="C23" s="15">
        <v>158</v>
      </c>
      <c r="D23" s="28">
        <f t="shared" si="0"/>
        <v>1.4000000000000057</v>
      </c>
      <c r="E23" s="15">
        <v>55.9</v>
      </c>
      <c r="F23" s="15">
        <v>53.5</v>
      </c>
      <c r="G23" s="15">
        <f t="shared" si="1"/>
        <v>2.3999999999999986</v>
      </c>
    </row>
    <row r="24" spans="1:7" ht="25.5" customHeight="1">
      <c r="A24" s="336">
        <v>20</v>
      </c>
      <c r="B24" s="15">
        <v>158.69999999999999</v>
      </c>
      <c r="C24" s="15">
        <v>158</v>
      </c>
      <c r="D24" s="28">
        <f t="shared" si="0"/>
        <v>0.69999999999998863</v>
      </c>
      <c r="E24" s="15">
        <v>54.4</v>
      </c>
      <c r="F24" s="15">
        <v>53.2</v>
      </c>
      <c r="G24" s="15">
        <f t="shared" si="1"/>
        <v>1.1999999999999957</v>
      </c>
    </row>
    <row r="25" spans="1:7" s="66" customFormat="1" ht="25.5" customHeight="1">
      <c r="A25" s="336">
        <v>21</v>
      </c>
      <c r="B25" s="44">
        <v>159.30000000000001</v>
      </c>
      <c r="C25" s="44">
        <v>157.9</v>
      </c>
      <c r="D25" s="28">
        <f t="shared" si="0"/>
        <v>1.4000000000000057</v>
      </c>
      <c r="E25" s="44">
        <v>55.2</v>
      </c>
      <c r="F25" s="44">
        <v>52.9</v>
      </c>
      <c r="G25" s="15">
        <f t="shared" si="1"/>
        <v>2.3000000000000043</v>
      </c>
    </row>
    <row r="26" spans="1:7" s="66" customFormat="1" ht="25.5" customHeight="1">
      <c r="A26" s="336">
        <v>22</v>
      </c>
      <c r="B26" s="44">
        <v>158.69999999999999</v>
      </c>
      <c r="C26" s="44">
        <v>158</v>
      </c>
      <c r="D26" s="28">
        <f t="shared" si="0"/>
        <v>0.69999999999998863</v>
      </c>
      <c r="E26" s="44">
        <v>54.1</v>
      </c>
      <c r="F26" s="44">
        <v>52.9</v>
      </c>
      <c r="G26" s="15">
        <f t="shared" si="1"/>
        <v>1.2000000000000028</v>
      </c>
    </row>
    <row r="27" spans="1:7" s="66" customFormat="1" ht="25.5" customHeight="1">
      <c r="A27" s="336">
        <v>23</v>
      </c>
      <c r="B27" s="44">
        <v>158.6</v>
      </c>
      <c r="C27" s="44">
        <v>158</v>
      </c>
      <c r="D27" s="28">
        <f t="shared" si="0"/>
        <v>0.59999999999999432</v>
      </c>
      <c r="E27" s="44">
        <v>53.8</v>
      </c>
      <c r="F27" s="44">
        <v>52.8</v>
      </c>
      <c r="G27" s="15">
        <f t="shared" si="1"/>
        <v>1</v>
      </c>
    </row>
    <row r="28" spans="1:7" s="66" customFormat="1" ht="25.5" customHeight="1">
      <c r="A28" s="336">
        <v>24</v>
      </c>
      <c r="B28" s="44">
        <v>158.4</v>
      </c>
      <c r="C28" s="44">
        <v>158</v>
      </c>
      <c r="D28" s="28">
        <f t="shared" si="0"/>
        <v>0.40000000000000568</v>
      </c>
      <c r="E28" s="44">
        <v>54</v>
      </c>
      <c r="F28" s="44">
        <v>52.9</v>
      </c>
      <c r="G28" s="15">
        <f t="shared" si="1"/>
        <v>1.1000000000000014</v>
      </c>
    </row>
    <row r="29" spans="1:7" ht="25.5" customHeight="1">
      <c r="A29" s="336">
        <v>25</v>
      </c>
      <c r="B29" s="44">
        <v>158.80000000000001</v>
      </c>
      <c r="C29" s="44">
        <v>158</v>
      </c>
      <c r="D29" s="28">
        <f t="shared" si="0"/>
        <v>0.80000000000001137</v>
      </c>
      <c r="E29" s="44">
        <v>54.6</v>
      </c>
      <c r="F29" s="44">
        <v>52.9</v>
      </c>
      <c r="G29" s="15">
        <f t="shared" si="1"/>
        <v>1.7000000000000028</v>
      </c>
    </row>
    <row r="30" spans="1:7" ht="25.5" customHeight="1">
      <c r="A30" s="336">
        <v>26</v>
      </c>
      <c r="B30" s="44">
        <v>158.30000000000001</v>
      </c>
      <c r="C30" s="44">
        <v>157.9</v>
      </c>
      <c r="D30" s="28">
        <f t="shared" si="0"/>
        <v>0.40000000000000568</v>
      </c>
      <c r="E30" s="44">
        <v>53.5</v>
      </c>
      <c r="F30" s="44">
        <v>52.9</v>
      </c>
      <c r="G30" s="15">
        <f t="shared" si="1"/>
        <v>0.60000000000000142</v>
      </c>
    </row>
    <row r="31" spans="1:7" ht="25.5" customHeight="1" thickBot="1">
      <c r="A31" s="336">
        <v>27</v>
      </c>
      <c r="B31" s="44">
        <v>158.30000000000001</v>
      </c>
      <c r="C31" s="44">
        <v>157.9</v>
      </c>
      <c r="D31" s="28">
        <f t="shared" si="0"/>
        <v>0.40000000000000568</v>
      </c>
      <c r="E31" s="44">
        <v>55</v>
      </c>
      <c r="F31" s="44">
        <v>53</v>
      </c>
      <c r="G31" s="15">
        <f t="shared" si="1"/>
        <v>2</v>
      </c>
    </row>
    <row r="32" spans="1:7" ht="25.5" customHeight="1" thickBot="1">
      <c r="A32" s="327">
        <v>28</v>
      </c>
      <c r="B32" s="124">
        <v>158.19999999999999</v>
      </c>
      <c r="C32" s="338">
        <v>157.80000000000001</v>
      </c>
      <c r="D32" s="182">
        <f t="shared" si="0"/>
        <v>0.39999999999997726</v>
      </c>
      <c r="E32" s="338">
        <v>54.2</v>
      </c>
      <c r="F32" s="338">
        <v>52.9</v>
      </c>
      <c r="G32" s="339">
        <f t="shared" si="1"/>
        <v>1.3000000000000043</v>
      </c>
    </row>
  </sheetData>
  <mergeCells count="1">
    <mergeCell ref="A3:A4"/>
  </mergeCells>
  <phoneticPr fontId="3"/>
  <printOptions horizontalCentered="1" verticalCentered="1" gridLinesSet="0"/>
  <pageMargins left="0.39370078740157483" right="0.59055118110236227" top="0.59055118110236227" bottom="0.59055118110236227" header="0.31496062992125984" footer="0.31496062992125984"/>
  <pageSetup paperSize="9" orientation="portrait" r:id="rId1"/>
  <headerFooter scaleWithDoc="0" alignWithMargins="0">
    <oddFooter>&amp;C- 24 -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B1:H51"/>
  <sheetViews>
    <sheetView showGridLines="0" view="pageBreakPreview" zoomScaleNormal="100" zoomScaleSheetLayoutView="100" workbookViewId="0"/>
  </sheetViews>
  <sheetFormatPr defaultRowHeight="13.5"/>
  <cols>
    <col min="1" max="1" width="9" customWidth="1"/>
    <col min="2" max="8" width="10.625" customWidth="1"/>
    <col min="9" max="9" width="9" customWidth="1"/>
  </cols>
  <sheetData>
    <row r="1" spans="3:7" ht="15.95" customHeight="1"/>
    <row r="2" spans="3:7" ht="15.95" customHeight="1"/>
    <row r="3" spans="3:7" ht="15.95" customHeight="1"/>
    <row r="4" spans="3:7" ht="15.95" customHeight="1"/>
    <row r="5" spans="3:7" ht="15.95" customHeight="1"/>
    <row r="6" spans="3:7" ht="15.95" customHeight="1"/>
    <row r="7" spans="3:7" ht="15.95" customHeight="1"/>
    <row r="8" spans="3:7" ht="15.95" customHeight="1"/>
    <row r="9" spans="3:7" ht="15.95" customHeight="1"/>
    <row r="10" spans="3:7" ht="15.95" customHeight="1"/>
    <row r="11" spans="3:7" ht="15.95" customHeight="1"/>
    <row r="12" spans="3:7" ht="15.95" customHeight="1"/>
    <row r="13" spans="3:7" ht="15.95" customHeight="1"/>
    <row r="14" spans="3:7" ht="15.95" customHeight="1"/>
    <row r="15" spans="3:7" ht="15.95" customHeight="1">
      <c r="C15" s="461" t="s">
        <v>339</v>
      </c>
    </row>
    <row r="16" spans="3:7" ht="15.95" customHeight="1">
      <c r="C16" s="686" t="s">
        <v>340</v>
      </c>
      <c r="D16" s="401" t="s">
        <v>332</v>
      </c>
      <c r="E16" s="403"/>
      <c r="F16" s="402" t="s">
        <v>333</v>
      </c>
      <c r="G16" s="403"/>
    </row>
    <row r="17" spans="2:7" ht="15.95" customHeight="1">
      <c r="C17" s="687"/>
      <c r="D17" s="399" t="s">
        <v>341</v>
      </c>
      <c r="E17" s="404" t="s">
        <v>342</v>
      </c>
      <c r="F17" s="400" t="s">
        <v>341</v>
      </c>
      <c r="G17" s="404" t="s">
        <v>342</v>
      </c>
    </row>
    <row r="18" spans="2:7" ht="15.95" customHeight="1">
      <c r="C18" s="398">
        <v>5</v>
      </c>
      <c r="D18" s="406">
        <v>0.38600000000000001</v>
      </c>
      <c r="E18" s="407">
        <v>23.699000000000002</v>
      </c>
      <c r="F18" s="408">
        <v>0.377</v>
      </c>
      <c r="G18" s="407">
        <v>22.75</v>
      </c>
    </row>
    <row r="19" spans="2:7" ht="15.95" customHeight="1">
      <c r="C19" s="405">
        <v>6</v>
      </c>
      <c r="D19" s="409">
        <v>0.46100000000000002</v>
      </c>
      <c r="E19" s="410">
        <v>32.381999999999998</v>
      </c>
      <c r="F19" s="411">
        <v>0.45800000000000002</v>
      </c>
      <c r="G19" s="410">
        <v>32.079000000000001</v>
      </c>
    </row>
    <row r="20" spans="2:7" ht="15.95" customHeight="1">
      <c r="C20" s="405">
        <v>7</v>
      </c>
      <c r="D20" s="409">
        <v>0.51300000000000001</v>
      </c>
      <c r="E20" s="410">
        <v>38.878</v>
      </c>
      <c r="F20" s="411">
        <v>0.50800000000000001</v>
      </c>
      <c r="G20" s="410">
        <v>38.366999999999997</v>
      </c>
    </row>
    <row r="21" spans="2:7" ht="15.95" customHeight="1">
      <c r="C21" s="405">
        <v>8</v>
      </c>
      <c r="D21" s="409">
        <v>0.59199999999999997</v>
      </c>
      <c r="E21" s="410">
        <v>48.804000000000002</v>
      </c>
      <c r="F21" s="411">
        <v>0.56100000000000005</v>
      </c>
      <c r="G21" s="410">
        <v>45.006</v>
      </c>
    </row>
    <row r="22" spans="2:7" ht="15.95" customHeight="1">
      <c r="C22" s="405">
        <v>9</v>
      </c>
      <c r="D22" s="409">
        <v>0.68700000000000006</v>
      </c>
      <c r="E22" s="410">
        <v>61.39</v>
      </c>
      <c r="F22" s="411">
        <v>0.65200000000000002</v>
      </c>
      <c r="G22" s="410">
        <v>56.991999999999997</v>
      </c>
    </row>
    <row r="23" spans="2:7" ht="15.95" customHeight="1">
      <c r="C23" s="405">
        <v>10</v>
      </c>
      <c r="D23" s="409">
        <v>0.752</v>
      </c>
      <c r="E23" s="410">
        <v>70.460999999999999</v>
      </c>
      <c r="F23" s="411">
        <v>0.73</v>
      </c>
      <c r="G23" s="410">
        <v>68.090999999999994</v>
      </c>
    </row>
    <row r="24" spans="2:7" ht="15.95" customHeight="1">
      <c r="C24" s="405">
        <v>11</v>
      </c>
      <c r="D24" s="409">
        <v>0.78200000000000003</v>
      </c>
      <c r="E24" s="410">
        <v>75.105999999999995</v>
      </c>
      <c r="F24" s="411">
        <v>0.80300000000000005</v>
      </c>
      <c r="G24" s="410">
        <v>78.846000000000004</v>
      </c>
    </row>
    <row r="25" spans="2:7" ht="15.95" customHeight="1">
      <c r="C25" s="405">
        <v>12</v>
      </c>
      <c r="D25" s="409">
        <v>0.78300000000000003</v>
      </c>
      <c r="E25" s="410">
        <v>75.641999999999996</v>
      </c>
      <c r="F25" s="411">
        <v>0.79600000000000004</v>
      </c>
      <c r="G25" s="410">
        <v>76.933999999999997</v>
      </c>
    </row>
    <row r="26" spans="2:7" ht="15.95" customHeight="1">
      <c r="C26" s="405">
        <v>13</v>
      </c>
      <c r="D26" s="409">
        <v>0.81499999999999995</v>
      </c>
      <c r="E26" s="410">
        <v>81.347999999999999</v>
      </c>
      <c r="F26" s="411">
        <v>0.65500000000000003</v>
      </c>
      <c r="G26" s="410">
        <v>54.234000000000002</v>
      </c>
    </row>
    <row r="27" spans="2:7" ht="15.95" customHeight="1">
      <c r="C27" s="405">
        <v>14</v>
      </c>
      <c r="D27" s="409">
        <v>0.83199999999999996</v>
      </c>
      <c r="E27" s="410">
        <v>83.694999999999993</v>
      </c>
      <c r="F27" s="411">
        <v>0.59399999999999997</v>
      </c>
      <c r="G27" s="410">
        <v>43.264000000000003</v>
      </c>
    </row>
    <row r="28" spans="2:7" ht="15.95" customHeight="1">
      <c r="C28" s="405">
        <v>15</v>
      </c>
      <c r="D28" s="409">
        <v>0.76600000000000001</v>
      </c>
      <c r="E28" s="410">
        <v>70.989000000000004</v>
      </c>
      <c r="F28" s="411">
        <v>0.56000000000000005</v>
      </c>
      <c r="G28" s="410">
        <v>37.002000000000002</v>
      </c>
    </row>
    <row r="29" spans="2:7" ht="15.95" customHeight="1">
      <c r="C29" s="405">
        <v>16</v>
      </c>
      <c r="D29" s="409">
        <v>0.65600000000000003</v>
      </c>
      <c r="E29" s="410">
        <v>51.822000000000003</v>
      </c>
      <c r="F29" s="411">
        <v>0.57799999999999996</v>
      </c>
      <c r="G29" s="410">
        <v>39.057000000000002</v>
      </c>
    </row>
    <row r="30" spans="2:7" ht="15.95" customHeight="1">
      <c r="C30" s="399">
        <v>17</v>
      </c>
      <c r="D30" s="412">
        <v>0.67200000000000004</v>
      </c>
      <c r="E30" s="413">
        <v>53.642000000000003</v>
      </c>
      <c r="F30" s="414">
        <v>0.59799999999999998</v>
      </c>
      <c r="G30" s="413">
        <v>42.338999999999999</v>
      </c>
    </row>
    <row r="31" spans="2:7" ht="6.95" customHeight="1"/>
    <row r="32" spans="2:7" ht="15.95" customHeight="1">
      <c r="B32" t="s">
        <v>343</v>
      </c>
    </row>
    <row r="33" spans="2:8" ht="15.95" customHeight="1"/>
    <row r="34" spans="2:8" ht="15.95" customHeight="1">
      <c r="B34" s="461" t="s">
        <v>344</v>
      </c>
    </row>
    <row r="35" spans="2:8" ht="15.95" customHeight="1">
      <c r="B35" s="688" t="s">
        <v>352</v>
      </c>
      <c r="C35" s="402" t="s">
        <v>332</v>
      </c>
      <c r="D35" s="402"/>
      <c r="E35" s="403"/>
      <c r="F35" s="401" t="s">
        <v>333</v>
      </c>
      <c r="G35" s="402"/>
      <c r="H35" s="403"/>
    </row>
    <row r="36" spans="2:8" ht="15.95" customHeight="1">
      <c r="B36" s="689"/>
      <c r="C36" s="418"/>
      <c r="D36" s="415" t="s">
        <v>346</v>
      </c>
      <c r="E36" s="419"/>
      <c r="F36" s="415"/>
      <c r="G36" s="419" t="s">
        <v>346</v>
      </c>
      <c r="H36" s="415"/>
    </row>
    <row r="37" spans="2:8" ht="15.95" customHeight="1">
      <c r="B37" s="689"/>
      <c r="C37" s="398" t="s">
        <v>345</v>
      </c>
      <c r="D37" s="416" t="s">
        <v>347</v>
      </c>
      <c r="E37" s="397" t="s">
        <v>350</v>
      </c>
      <c r="F37" s="416" t="s">
        <v>345</v>
      </c>
      <c r="G37" s="397" t="s">
        <v>347</v>
      </c>
      <c r="H37" s="416" t="s">
        <v>350</v>
      </c>
    </row>
    <row r="38" spans="2:8" ht="15.95" customHeight="1">
      <c r="B38" s="690"/>
      <c r="C38" s="399" t="s">
        <v>348</v>
      </c>
      <c r="D38" s="417" t="s">
        <v>349</v>
      </c>
      <c r="E38" s="400" t="s">
        <v>351</v>
      </c>
      <c r="F38" s="417" t="s">
        <v>348</v>
      </c>
      <c r="G38" s="400" t="s">
        <v>349</v>
      </c>
      <c r="H38" s="417" t="s">
        <v>351</v>
      </c>
    </row>
    <row r="39" spans="2:8" ht="15.95" customHeight="1">
      <c r="B39" s="420">
        <v>5</v>
      </c>
      <c r="C39" s="423">
        <v>110.4</v>
      </c>
      <c r="D39" s="424">
        <v>18.899999999999999</v>
      </c>
      <c r="E39" s="425">
        <v>18.899999999999999</v>
      </c>
      <c r="F39" s="425">
        <v>109.4</v>
      </c>
      <c r="G39" s="426">
        <v>18.5</v>
      </c>
      <c r="H39" s="425">
        <v>18.5</v>
      </c>
    </row>
    <row r="40" spans="2:8" ht="15.95" customHeight="1">
      <c r="B40" s="421">
        <v>6</v>
      </c>
      <c r="C40" s="427">
        <v>116.5</v>
      </c>
      <c r="D40" s="428">
        <v>21.3</v>
      </c>
      <c r="E40" s="429">
        <v>21.4</v>
      </c>
      <c r="F40" s="428">
        <v>115.6</v>
      </c>
      <c r="G40" s="429">
        <v>20.9</v>
      </c>
      <c r="H40" s="428">
        <v>20.9</v>
      </c>
    </row>
    <row r="41" spans="2:8" ht="15.95" customHeight="1">
      <c r="B41" s="421">
        <v>7</v>
      </c>
      <c r="C41" s="427">
        <v>122.5</v>
      </c>
      <c r="D41" s="428">
        <v>24</v>
      </c>
      <c r="E41" s="429">
        <v>24</v>
      </c>
      <c r="F41" s="428">
        <v>121.5</v>
      </c>
      <c r="G41" s="429">
        <v>23.4</v>
      </c>
      <c r="H41" s="428">
        <v>23.5</v>
      </c>
    </row>
    <row r="42" spans="2:8" ht="15.95" customHeight="1">
      <c r="B42" s="421">
        <v>8</v>
      </c>
      <c r="C42" s="427">
        <v>128.1</v>
      </c>
      <c r="D42" s="428">
        <v>27</v>
      </c>
      <c r="E42" s="429">
        <v>27.2</v>
      </c>
      <c r="F42" s="428">
        <v>127.2</v>
      </c>
      <c r="G42" s="429">
        <v>26.4</v>
      </c>
      <c r="H42" s="428">
        <v>26.4</v>
      </c>
    </row>
    <row r="43" spans="2:8" ht="15.95" customHeight="1">
      <c r="B43" s="421">
        <v>9</v>
      </c>
      <c r="C43" s="427">
        <v>133.6</v>
      </c>
      <c r="D43" s="428">
        <v>30.4</v>
      </c>
      <c r="E43" s="429">
        <v>30.6</v>
      </c>
      <c r="F43" s="428">
        <v>133.4</v>
      </c>
      <c r="G43" s="429">
        <v>30</v>
      </c>
      <c r="H43" s="428">
        <v>29.8</v>
      </c>
    </row>
    <row r="44" spans="2:8" ht="15.95" customHeight="1">
      <c r="B44" s="421">
        <v>10</v>
      </c>
      <c r="C44" s="427">
        <v>138.80000000000001</v>
      </c>
      <c r="D44" s="428">
        <v>33.9</v>
      </c>
      <c r="E44" s="429">
        <v>34</v>
      </c>
      <c r="F44" s="428">
        <v>140.19999999999999</v>
      </c>
      <c r="G44" s="429">
        <v>34.299999999999997</v>
      </c>
      <c r="H44" s="428">
        <v>34</v>
      </c>
    </row>
    <row r="45" spans="2:8" ht="15.95" customHeight="1">
      <c r="B45" s="421">
        <v>11</v>
      </c>
      <c r="C45" s="427">
        <v>145.19999999999999</v>
      </c>
      <c r="D45" s="428">
        <v>38.4</v>
      </c>
      <c r="E45" s="429">
        <v>38.4</v>
      </c>
      <c r="F45" s="428">
        <v>146.80000000000001</v>
      </c>
      <c r="G45" s="429">
        <v>39</v>
      </c>
      <c r="H45" s="428">
        <v>39</v>
      </c>
    </row>
    <row r="46" spans="2:8" ht="15.95" customHeight="1">
      <c r="B46" s="421">
        <v>12</v>
      </c>
      <c r="C46" s="427">
        <v>152.69999999999999</v>
      </c>
      <c r="D46" s="428">
        <v>43.9</v>
      </c>
      <c r="E46" s="429">
        <v>44</v>
      </c>
      <c r="F46" s="428">
        <v>151.9</v>
      </c>
      <c r="G46" s="429">
        <v>44</v>
      </c>
      <c r="H46" s="428">
        <v>43.7</v>
      </c>
    </row>
    <row r="47" spans="2:8" ht="15.95" customHeight="1">
      <c r="B47" s="421">
        <v>13</v>
      </c>
      <c r="C47" s="427">
        <v>159.9</v>
      </c>
      <c r="D47" s="428">
        <v>49</v>
      </c>
      <c r="E47" s="429">
        <v>48.8</v>
      </c>
      <c r="F47" s="428">
        <v>154.80000000000001</v>
      </c>
      <c r="G47" s="429">
        <v>47.2</v>
      </c>
      <c r="H47" s="428">
        <v>47.2</v>
      </c>
    </row>
    <row r="48" spans="2:8" ht="15.95" customHeight="1">
      <c r="B48" s="421">
        <v>14</v>
      </c>
      <c r="C48" s="427">
        <v>165.2</v>
      </c>
      <c r="D48" s="428">
        <v>53.8</v>
      </c>
      <c r="E48" s="429">
        <v>53.9</v>
      </c>
      <c r="F48" s="428">
        <v>156.5</v>
      </c>
      <c r="G48" s="429">
        <v>49.7</v>
      </c>
      <c r="H48" s="428">
        <v>50</v>
      </c>
    </row>
    <row r="49" spans="2:8" ht="15.95" customHeight="1">
      <c r="B49" s="421">
        <v>15</v>
      </c>
      <c r="C49" s="427">
        <v>168.3</v>
      </c>
      <c r="D49" s="428">
        <v>57.9</v>
      </c>
      <c r="E49" s="429">
        <v>58.7</v>
      </c>
      <c r="F49" s="428">
        <v>157.1</v>
      </c>
      <c r="G49" s="429">
        <v>51</v>
      </c>
      <c r="H49" s="428">
        <v>51.7</v>
      </c>
    </row>
    <row r="50" spans="2:8" ht="15.95" customHeight="1">
      <c r="B50" s="421">
        <v>16</v>
      </c>
      <c r="C50" s="427">
        <v>169.9</v>
      </c>
      <c r="D50" s="428">
        <v>59.6</v>
      </c>
      <c r="E50" s="429">
        <v>60.5</v>
      </c>
      <c r="F50" s="428">
        <v>157.5</v>
      </c>
      <c r="G50" s="429">
        <v>52</v>
      </c>
      <c r="H50" s="428">
        <v>52.6</v>
      </c>
    </row>
    <row r="51" spans="2:8" ht="15.95" customHeight="1">
      <c r="B51" s="422">
        <v>17</v>
      </c>
      <c r="C51" s="430">
        <v>170.7</v>
      </c>
      <c r="D51" s="431">
        <v>61.1</v>
      </c>
      <c r="E51" s="432">
        <v>62.5</v>
      </c>
      <c r="F51" s="431">
        <v>157.80000000000001</v>
      </c>
      <c r="G51" s="432">
        <v>52</v>
      </c>
      <c r="H51" s="431">
        <v>52.9</v>
      </c>
    </row>
  </sheetData>
  <mergeCells count="2">
    <mergeCell ref="C16:C17"/>
    <mergeCell ref="B35:B38"/>
  </mergeCells>
  <phoneticPr fontId="21"/>
  <printOptions horizontalCentered="1" verticalCentered="1"/>
  <pageMargins left="0.59055118110236227" right="0.39370078740157483" top="0.59055118110236227" bottom="0.59055118110236227" header="0.31496062992125984" footer="0.31496062992125984"/>
  <pageSetup paperSize="9" orientation="portrait" r:id="rId1"/>
  <headerFooter scaleWithDoc="0" alignWithMargins="0">
    <oddFooter>&amp;C- 25 -</oddFooter>
  </headerFooter>
  <drawing r:id="rId2"/>
  <legacyDrawing r:id="rId3"/>
  <oleObjects>
    <mc:AlternateContent xmlns:mc="http://schemas.openxmlformats.org/markup-compatibility/2006">
      <mc:Choice Requires="x14">
        <oleObject progId="JXW.Document.8" shapeId="1665027" r:id="rId4">
          <objectPr defaultSize="0" autoPict="0" r:id="rId5">
            <anchor moveWithCells="1">
              <from>
                <xdr:col>0</xdr:col>
                <xdr:colOff>238125</xdr:colOff>
                <xdr:row>0</xdr:row>
                <xdr:rowOff>66675</xdr:rowOff>
              </from>
              <to>
                <xdr:col>8</xdr:col>
                <xdr:colOff>419100</xdr:colOff>
                <xdr:row>14</xdr:row>
                <xdr:rowOff>142875</xdr:rowOff>
              </to>
            </anchor>
          </objectPr>
        </oleObject>
      </mc:Choice>
      <mc:Fallback>
        <oleObject progId="JXW.Document.8" shapeId="166502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J68"/>
  <sheetViews>
    <sheetView showGridLines="0" view="pageBreakPreview" zoomScaleNormal="100" zoomScaleSheetLayoutView="100" workbookViewId="0"/>
  </sheetViews>
  <sheetFormatPr defaultRowHeight="12"/>
  <cols>
    <col min="1" max="1" width="7.625" style="6" customWidth="1"/>
    <col min="2" max="2" width="8.625" style="6" customWidth="1"/>
    <col min="3" max="3" width="26.625" style="6" customWidth="1"/>
    <col min="4" max="5" width="8.125" style="5" customWidth="1"/>
    <col min="6" max="7" width="8.125" style="7" customWidth="1"/>
    <col min="8" max="8" width="3.625" style="7" customWidth="1"/>
    <col min="9" max="9" width="8.125" style="6" customWidth="1"/>
    <col min="10" max="10" width="9" style="5" customWidth="1"/>
    <col min="11" max="16384" width="9" style="6"/>
  </cols>
  <sheetData>
    <row r="1" spans="1:10" ht="16.5" customHeight="1">
      <c r="A1" s="323" t="s">
        <v>30</v>
      </c>
      <c r="B1" s="1"/>
      <c r="C1" s="1"/>
      <c r="D1" s="2"/>
      <c r="E1" s="2"/>
      <c r="F1" s="3"/>
      <c r="G1" s="4"/>
      <c r="H1" s="4"/>
      <c r="I1" s="1"/>
    </row>
    <row r="2" spans="1:10" s="224" customFormat="1" ht="5.0999999999999996" customHeight="1">
      <c r="A2" s="219"/>
      <c r="B2" s="219"/>
      <c r="C2" s="219"/>
      <c r="D2" s="220"/>
      <c r="E2" s="220"/>
      <c r="F2" s="221"/>
      <c r="G2" s="222"/>
      <c r="H2" s="222"/>
      <c r="I2" s="219"/>
      <c r="J2" s="223"/>
    </row>
    <row r="3" spans="1:10" s="225" customFormat="1" ht="13.35" customHeight="1">
      <c r="A3" s="37" t="s">
        <v>0</v>
      </c>
      <c r="B3" s="37"/>
      <c r="C3" s="37"/>
      <c r="D3" s="588"/>
      <c r="E3" s="588"/>
      <c r="F3" s="589"/>
      <c r="G3" s="589"/>
      <c r="H3" s="589"/>
      <c r="I3" s="37"/>
      <c r="J3" s="226"/>
    </row>
    <row r="4" spans="1:10" s="225" customFormat="1" ht="13.5" customHeight="1">
      <c r="A4" s="553"/>
      <c r="B4" s="554"/>
      <c r="C4" s="554"/>
      <c r="D4" s="555" t="s">
        <v>1</v>
      </c>
      <c r="E4" s="555" t="s">
        <v>117</v>
      </c>
      <c r="F4" s="556" t="s">
        <v>2</v>
      </c>
      <c r="G4" s="557" t="s">
        <v>2</v>
      </c>
      <c r="H4" s="558"/>
      <c r="I4" s="381" t="s">
        <v>2</v>
      </c>
      <c r="J4" s="226"/>
    </row>
    <row r="5" spans="1:10" s="225" customFormat="1" ht="13.5" customHeight="1">
      <c r="A5" s="559" t="s">
        <v>3</v>
      </c>
      <c r="B5" s="235" t="s">
        <v>4</v>
      </c>
      <c r="C5" s="235" t="s">
        <v>5</v>
      </c>
      <c r="D5" s="560" t="s">
        <v>6</v>
      </c>
      <c r="E5" s="560" t="s">
        <v>6</v>
      </c>
      <c r="F5" s="561" t="s">
        <v>7</v>
      </c>
      <c r="G5" s="561" t="s">
        <v>8</v>
      </c>
      <c r="H5" s="604" t="s">
        <v>367</v>
      </c>
      <c r="I5" s="559" t="s">
        <v>9</v>
      </c>
      <c r="J5" s="226"/>
    </row>
    <row r="6" spans="1:10" s="230" customFormat="1" ht="13.5" customHeight="1">
      <c r="A6" s="562"/>
      <c r="B6" s="563"/>
      <c r="C6" s="563"/>
      <c r="D6" s="564" t="s">
        <v>10</v>
      </c>
      <c r="E6" s="564" t="s">
        <v>10</v>
      </c>
      <c r="F6" s="565" t="s">
        <v>10</v>
      </c>
      <c r="G6" s="565" t="s">
        <v>11</v>
      </c>
      <c r="H6" s="605"/>
      <c r="I6" s="566" t="s">
        <v>11</v>
      </c>
      <c r="J6" s="229"/>
    </row>
    <row r="7" spans="1:10" s="228" customFormat="1" ht="13.35" customHeight="1">
      <c r="A7" s="567"/>
      <c r="B7" s="568" t="s">
        <v>12</v>
      </c>
      <c r="C7" s="569" t="s">
        <v>221</v>
      </c>
      <c r="D7" s="570">
        <v>111.7</v>
      </c>
      <c r="E7" s="570">
        <v>110.9</v>
      </c>
      <c r="F7" s="571">
        <f>D7-E7</f>
        <v>0.79999999999999716</v>
      </c>
      <c r="G7" s="572">
        <v>3</v>
      </c>
      <c r="H7" s="572" t="str">
        <f>IF(G7&gt;I7,"⇙",IF(G7=I7,"－","⇖"))</f>
        <v>⇙</v>
      </c>
      <c r="I7" s="572">
        <v>1</v>
      </c>
      <c r="J7" s="227"/>
    </row>
    <row r="8" spans="1:10" s="228" customFormat="1" ht="13.35" customHeight="1">
      <c r="A8" s="573"/>
      <c r="B8" s="574" t="s">
        <v>13</v>
      </c>
      <c r="C8" s="575" t="s">
        <v>117</v>
      </c>
      <c r="D8" s="570">
        <v>117.4</v>
      </c>
      <c r="E8" s="570">
        <v>117.4</v>
      </c>
      <c r="F8" s="576">
        <f t="shared" ref="F8:F32" si="0">D8-E8</f>
        <v>0</v>
      </c>
      <c r="G8" s="572">
        <v>1</v>
      </c>
      <c r="H8" s="572" t="str">
        <f t="shared" ref="H8:H32" si="1">IF(G8&gt;I8,"⇙",IF(G8=I8,"－","⇖"))</f>
        <v>－</v>
      </c>
      <c r="I8" s="572">
        <v>1</v>
      </c>
      <c r="J8" s="227"/>
    </row>
    <row r="9" spans="1:10" s="228" customFormat="1" ht="13.35" customHeight="1">
      <c r="A9" s="573"/>
      <c r="B9" s="574" t="s">
        <v>14</v>
      </c>
      <c r="C9" s="577" t="s">
        <v>203</v>
      </c>
      <c r="D9" s="570">
        <v>123.6</v>
      </c>
      <c r="E9" s="570">
        <v>123.5</v>
      </c>
      <c r="F9" s="576">
        <f t="shared" si="0"/>
        <v>9.9999999999994316E-2</v>
      </c>
      <c r="G9" s="572">
        <v>2</v>
      </c>
      <c r="H9" s="572" t="str">
        <f t="shared" si="1"/>
        <v>⇙</v>
      </c>
      <c r="I9" s="572">
        <v>1</v>
      </c>
      <c r="J9" s="227"/>
    </row>
    <row r="10" spans="1:10" s="228" customFormat="1" ht="13.35" customHeight="1">
      <c r="A10" s="573"/>
      <c r="B10" s="574" t="s">
        <v>15</v>
      </c>
      <c r="C10" s="575" t="s">
        <v>222</v>
      </c>
      <c r="D10" s="570">
        <v>129</v>
      </c>
      <c r="E10" s="570">
        <v>128.80000000000001</v>
      </c>
      <c r="F10" s="576">
        <f t="shared" si="0"/>
        <v>0.19999999999998863</v>
      </c>
      <c r="G10" s="572">
        <v>4</v>
      </c>
      <c r="H10" s="572" t="str">
        <f t="shared" si="1"/>
        <v>⇙</v>
      </c>
      <c r="I10" s="572">
        <v>1</v>
      </c>
      <c r="J10" s="227"/>
    </row>
    <row r="11" spans="1:10" s="228" customFormat="1" ht="13.35" customHeight="1">
      <c r="A11" s="573"/>
      <c r="B11" s="574" t="s">
        <v>16</v>
      </c>
      <c r="C11" s="575" t="s">
        <v>205</v>
      </c>
      <c r="D11" s="570">
        <v>134.80000000000001</v>
      </c>
      <c r="E11" s="570">
        <v>134.80000000000001</v>
      </c>
      <c r="F11" s="576">
        <f t="shared" si="0"/>
        <v>0</v>
      </c>
      <c r="G11" s="572">
        <v>1</v>
      </c>
      <c r="H11" s="572" t="str">
        <f t="shared" si="1"/>
        <v>－</v>
      </c>
      <c r="I11" s="572">
        <v>1</v>
      </c>
      <c r="J11" s="227"/>
    </row>
    <row r="12" spans="1:10" s="228" customFormat="1" ht="13.35" customHeight="1">
      <c r="A12" s="573"/>
      <c r="B12" s="574" t="s">
        <v>17</v>
      </c>
      <c r="C12" s="575" t="s">
        <v>117</v>
      </c>
      <c r="D12" s="570">
        <v>140.4</v>
      </c>
      <c r="E12" s="570">
        <v>140.4</v>
      </c>
      <c r="F12" s="576">
        <f t="shared" si="0"/>
        <v>0</v>
      </c>
      <c r="G12" s="572">
        <v>1</v>
      </c>
      <c r="H12" s="572" t="str">
        <f t="shared" si="1"/>
        <v>⇖</v>
      </c>
      <c r="I12" s="572">
        <v>2</v>
      </c>
      <c r="J12" s="227"/>
    </row>
    <row r="13" spans="1:10" s="228" customFormat="1" ht="13.35" customHeight="1">
      <c r="A13" s="559" t="s">
        <v>18</v>
      </c>
      <c r="B13" s="574" t="s">
        <v>19</v>
      </c>
      <c r="C13" s="575" t="s">
        <v>117</v>
      </c>
      <c r="D13" s="570">
        <v>147</v>
      </c>
      <c r="E13" s="570">
        <v>147</v>
      </c>
      <c r="F13" s="576">
        <f t="shared" si="0"/>
        <v>0</v>
      </c>
      <c r="G13" s="572">
        <v>1</v>
      </c>
      <c r="H13" s="572" t="str">
        <f t="shared" si="1"/>
        <v>⇖</v>
      </c>
      <c r="I13" s="572">
        <v>2</v>
      </c>
      <c r="J13" s="227"/>
    </row>
    <row r="14" spans="1:10" s="228" customFormat="1" ht="13.35" customHeight="1">
      <c r="A14" s="573"/>
      <c r="B14" s="574" t="s">
        <v>20</v>
      </c>
      <c r="C14" s="575" t="s">
        <v>205</v>
      </c>
      <c r="D14" s="570">
        <v>154.9</v>
      </c>
      <c r="E14" s="570">
        <v>154.9</v>
      </c>
      <c r="F14" s="576">
        <f t="shared" si="0"/>
        <v>0</v>
      </c>
      <c r="G14" s="572">
        <v>1</v>
      </c>
      <c r="H14" s="572" t="str">
        <f t="shared" si="1"/>
        <v>－</v>
      </c>
      <c r="I14" s="572">
        <v>1</v>
      </c>
      <c r="J14" s="227"/>
    </row>
    <row r="15" spans="1:10" s="228" customFormat="1" ht="13.35" customHeight="1">
      <c r="A15" s="573"/>
      <c r="B15" s="574" t="s">
        <v>21</v>
      </c>
      <c r="C15" s="575" t="s">
        <v>117</v>
      </c>
      <c r="D15" s="570">
        <v>162</v>
      </c>
      <c r="E15" s="570">
        <v>162</v>
      </c>
      <c r="F15" s="576">
        <f t="shared" si="0"/>
        <v>0</v>
      </c>
      <c r="G15" s="572">
        <v>1</v>
      </c>
      <c r="H15" s="572" t="str">
        <f t="shared" si="1"/>
        <v>－</v>
      </c>
      <c r="I15" s="572">
        <v>1</v>
      </c>
      <c r="J15" s="227"/>
    </row>
    <row r="16" spans="1:10" s="228" customFormat="1" ht="13.35" customHeight="1">
      <c r="A16" s="573"/>
      <c r="B16" s="574" t="s">
        <v>22</v>
      </c>
      <c r="C16" s="575" t="s">
        <v>117</v>
      </c>
      <c r="D16" s="570">
        <v>166.6</v>
      </c>
      <c r="E16" s="570">
        <v>166.6</v>
      </c>
      <c r="F16" s="576">
        <f t="shared" si="0"/>
        <v>0</v>
      </c>
      <c r="G16" s="572">
        <v>1</v>
      </c>
      <c r="H16" s="572" t="str">
        <f t="shared" si="1"/>
        <v>－</v>
      </c>
      <c r="I16" s="572">
        <v>1</v>
      </c>
      <c r="J16" s="227"/>
    </row>
    <row r="17" spans="1:10" s="228" customFormat="1" ht="13.35" customHeight="1">
      <c r="A17" s="573"/>
      <c r="B17" s="574" t="s">
        <v>23</v>
      </c>
      <c r="C17" s="575" t="s">
        <v>221</v>
      </c>
      <c r="D17" s="570">
        <v>169.2</v>
      </c>
      <c r="E17" s="570">
        <v>168.6</v>
      </c>
      <c r="F17" s="578">
        <f t="shared" si="0"/>
        <v>0.59999999999999432</v>
      </c>
      <c r="G17" s="572">
        <v>11</v>
      </c>
      <c r="H17" s="572" t="str">
        <f t="shared" si="1"/>
        <v>⇙</v>
      </c>
      <c r="I17" s="572">
        <v>1</v>
      </c>
      <c r="J17" s="227"/>
    </row>
    <row r="18" spans="1:10" s="228" customFormat="1" ht="13.35" customHeight="1">
      <c r="A18" s="573"/>
      <c r="B18" s="574" t="s">
        <v>189</v>
      </c>
      <c r="C18" s="579" t="s">
        <v>223</v>
      </c>
      <c r="D18" s="570">
        <v>171</v>
      </c>
      <c r="E18" s="570">
        <v>170.3</v>
      </c>
      <c r="F18" s="576">
        <f t="shared" si="0"/>
        <v>0.69999999999998863</v>
      </c>
      <c r="G18" s="572">
        <v>6</v>
      </c>
      <c r="H18" s="572" t="str">
        <f t="shared" si="1"/>
        <v>⇙</v>
      </c>
      <c r="I18" s="572">
        <v>1</v>
      </c>
      <c r="J18" s="227"/>
    </row>
    <row r="19" spans="1:10" s="228" customFormat="1" ht="13.35" customHeight="1">
      <c r="A19" s="580"/>
      <c r="B19" s="234" t="s">
        <v>25</v>
      </c>
      <c r="C19" s="581" t="s">
        <v>224</v>
      </c>
      <c r="D19" s="582">
        <v>171.8</v>
      </c>
      <c r="E19" s="583">
        <v>171.3</v>
      </c>
      <c r="F19" s="578">
        <f t="shared" si="0"/>
        <v>0.5</v>
      </c>
      <c r="G19" s="584">
        <v>7</v>
      </c>
      <c r="H19" s="584" t="str">
        <f t="shared" si="1"/>
        <v>⇙</v>
      </c>
      <c r="I19" s="584">
        <v>1</v>
      </c>
      <c r="J19" s="227"/>
    </row>
    <row r="20" spans="1:10" s="228" customFormat="1" ht="13.35" customHeight="1">
      <c r="A20" s="567"/>
      <c r="B20" s="568" t="s">
        <v>12</v>
      </c>
      <c r="C20" s="569" t="s">
        <v>225</v>
      </c>
      <c r="D20" s="585">
        <v>110.5</v>
      </c>
      <c r="E20" s="570">
        <v>110.4</v>
      </c>
      <c r="F20" s="586">
        <f t="shared" si="0"/>
        <v>9.9999999999994316E-2</v>
      </c>
      <c r="G20" s="572">
        <v>2</v>
      </c>
      <c r="H20" s="572" t="str">
        <f t="shared" si="1"/>
        <v>⇙</v>
      </c>
      <c r="I20" s="572">
        <v>1</v>
      </c>
      <c r="J20" s="227"/>
    </row>
    <row r="21" spans="1:10" s="228" customFormat="1" ht="13.35" customHeight="1">
      <c r="A21" s="573"/>
      <c r="B21" s="574" t="s">
        <v>13</v>
      </c>
      <c r="C21" s="575" t="s">
        <v>203</v>
      </c>
      <c r="D21" s="570">
        <v>117</v>
      </c>
      <c r="E21" s="570">
        <v>116.7</v>
      </c>
      <c r="F21" s="578">
        <f t="shared" si="0"/>
        <v>0.29999999999999716</v>
      </c>
      <c r="G21" s="572">
        <v>3</v>
      </c>
      <c r="H21" s="572" t="str">
        <f t="shared" si="1"/>
        <v>⇙</v>
      </c>
      <c r="I21" s="572">
        <v>2</v>
      </c>
      <c r="J21" s="227"/>
    </row>
    <row r="22" spans="1:10" s="228" customFormat="1" ht="13.35" customHeight="1">
      <c r="A22" s="573"/>
      <c r="B22" s="574" t="s">
        <v>14</v>
      </c>
      <c r="C22" s="575" t="s">
        <v>203</v>
      </c>
      <c r="D22" s="570">
        <v>123</v>
      </c>
      <c r="E22" s="570">
        <v>122.9</v>
      </c>
      <c r="F22" s="576">
        <f t="shared" si="0"/>
        <v>9.9999999999994316E-2</v>
      </c>
      <c r="G22" s="572">
        <v>2</v>
      </c>
      <c r="H22" s="572" t="str">
        <f t="shared" si="1"/>
        <v>－</v>
      </c>
      <c r="I22" s="572">
        <v>2</v>
      </c>
      <c r="J22" s="227"/>
    </row>
    <row r="23" spans="1:10" s="228" customFormat="1" ht="13.35" customHeight="1">
      <c r="A23" s="573"/>
      <c r="B23" s="574" t="s">
        <v>15</v>
      </c>
      <c r="C23" s="575" t="s">
        <v>203</v>
      </c>
      <c r="D23" s="570">
        <v>128.69999999999999</v>
      </c>
      <c r="E23" s="570">
        <v>128.4</v>
      </c>
      <c r="F23" s="576">
        <f t="shared" si="0"/>
        <v>0.29999999999998295</v>
      </c>
      <c r="G23" s="572">
        <v>2</v>
      </c>
      <c r="H23" s="572" t="str">
        <f t="shared" si="1"/>
        <v>⇙</v>
      </c>
      <c r="I23" s="572">
        <v>1</v>
      </c>
      <c r="J23" s="227"/>
    </row>
    <row r="24" spans="1:10" s="228" customFormat="1" ht="13.35" customHeight="1">
      <c r="A24" s="573"/>
      <c r="B24" s="574" t="s">
        <v>16</v>
      </c>
      <c r="C24" s="575" t="s">
        <v>205</v>
      </c>
      <c r="D24" s="570">
        <v>135</v>
      </c>
      <c r="E24" s="570">
        <v>135</v>
      </c>
      <c r="F24" s="576">
        <f t="shared" si="0"/>
        <v>0</v>
      </c>
      <c r="G24" s="572">
        <v>1</v>
      </c>
      <c r="H24" s="572" t="str">
        <f t="shared" si="1"/>
        <v>－</v>
      </c>
      <c r="I24" s="572">
        <v>1</v>
      </c>
      <c r="J24" s="227"/>
    </row>
    <row r="25" spans="1:10" s="228" customFormat="1" ht="13.35" customHeight="1">
      <c r="A25" s="573"/>
      <c r="B25" s="574" t="s">
        <v>17</v>
      </c>
      <c r="C25" s="575" t="s">
        <v>203</v>
      </c>
      <c r="D25" s="570">
        <v>142.1</v>
      </c>
      <c r="E25" s="570">
        <v>141</v>
      </c>
      <c r="F25" s="576">
        <f t="shared" si="0"/>
        <v>1.0999999999999943</v>
      </c>
      <c r="G25" s="572">
        <v>4</v>
      </c>
      <c r="H25" s="572" t="str">
        <f t="shared" si="1"/>
        <v>⇙</v>
      </c>
      <c r="I25" s="572">
        <v>1</v>
      </c>
      <c r="J25" s="227"/>
    </row>
    <row r="26" spans="1:10" s="228" customFormat="1" ht="13.35" customHeight="1">
      <c r="A26" s="559" t="s">
        <v>26</v>
      </c>
      <c r="B26" s="574" t="s">
        <v>19</v>
      </c>
      <c r="C26" s="575" t="s">
        <v>203</v>
      </c>
      <c r="D26" s="570">
        <v>149.1</v>
      </c>
      <c r="E26" s="570">
        <v>148.19999999999999</v>
      </c>
      <c r="F26" s="578">
        <f t="shared" si="0"/>
        <v>0.90000000000000568</v>
      </c>
      <c r="G26" s="572">
        <v>2</v>
      </c>
      <c r="H26" s="572" t="str">
        <f t="shared" si="1"/>
        <v>－</v>
      </c>
      <c r="I26" s="572">
        <v>2</v>
      </c>
      <c r="J26" s="227"/>
    </row>
    <row r="27" spans="1:10" s="228" customFormat="1" ht="13.35" customHeight="1">
      <c r="A27" s="573"/>
      <c r="B27" s="574" t="s">
        <v>20</v>
      </c>
      <c r="C27" s="575" t="s">
        <v>226</v>
      </c>
      <c r="D27" s="570">
        <v>152.9</v>
      </c>
      <c r="E27" s="570">
        <v>152.5</v>
      </c>
      <c r="F27" s="576">
        <f t="shared" si="0"/>
        <v>0.40000000000000568</v>
      </c>
      <c r="G27" s="572">
        <v>5</v>
      </c>
      <c r="H27" s="572" t="str">
        <f t="shared" si="1"/>
        <v>⇙</v>
      </c>
      <c r="I27" s="572">
        <v>1</v>
      </c>
      <c r="J27" s="227"/>
    </row>
    <row r="28" spans="1:10" s="228" customFormat="1" ht="13.35" customHeight="1">
      <c r="A28" s="573"/>
      <c r="B28" s="574" t="s">
        <v>21</v>
      </c>
      <c r="C28" s="575" t="s">
        <v>117</v>
      </c>
      <c r="D28" s="570">
        <v>156.19999999999999</v>
      </c>
      <c r="E28" s="570">
        <v>156.19999999999999</v>
      </c>
      <c r="F28" s="578">
        <f t="shared" si="0"/>
        <v>0</v>
      </c>
      <c r="G28" s="572">
        <v>1</v>
      </c>
      <c r="H28" s="572" t="str">
        <f t="shared" si="1"/>
        <v>⇖</v>
      </c>
      <c r="I28" s="572">
        <v>2</v>
      </c>
      <c r="J28" s="227"/>
    </row>
    <row r="29" spans="1:10" s="228" customFormat="1" ht="13.35" customHeight="1">
      <c r="A29" s="573"/>
      <c r="B29" s="574" t="s">
        <v>22</v>
      </c>
      <c r="C29" s="575" t="s">
        <v>227</v>
      </c>
      <c r="D29" s="570">
        <v>157.19999999999999</v>
      </c>
      <c r="E29" s="570">
        <v>157.1</v>
      </c>
      <c r="F29" s="576">
        <f t="shared" si="0"/>
        <v>9.9999999999994316E-2</v>
      </c>
      <c r="G29" s="572">
        <v>4</v>
      </c>
      <c r="H29" s="572" t="str">
        <f t="shared" si="1"/>
        <v>⇙</v>
      </c>
      <c r="I29" s="572">
        <v>1</v>
      </c>
      <c r="J29" s="227"/>
    </row>
    <row r="30" spans="1:10" s="228" customFormat="1" ht="13.35" customHeight="1">
      <c r="A30" s="573"/>
      <c r="B30" s="574" t="s">
        <v>23</v>
      </c>
      <c r="C30" s="575" t="s">
        <v>228</v>
      </c>
      <c r="D30" s="570">
        <v>157.69999999999999</v>
      </c>
      <c r="E30" s="570">
        <v>157.5</v>
      </c>
      <c r="F30" s="578">
        <f t="shared" si="0"/>
        <v>0.19999999999998863</v>
      </c>
      <c r="G30" s="572">
        <v>6</v>
      </c>
      <c r="H30" s="572" t="str">
        <f t="shared" si="1"/>
        <v>⇖</v>
      </c>
      <c r="I30" s="572">
        <v>14</v>
      </c>
      <c r="J30" s="227"/>
    </row>
    <row r="31" spans="1:10" s="228" customFormat="1" ht="13.35" customHeight="1">
      <c r="A31" s="573"/>
      <c r="B31" s="574" t="s">
        <v>24</v>
      </c>
      <c r="C31" s="575" t="s">
        <v>229</v>
      </c>
      <c r="D31" s="570">
        <v>158.30000000000001</v>
      </c>
      <c r="E31" s="570">
        <v>158.19999999999999</v>
      </c>
      <c r="F31" s="578">
        <f t="shared" si="0"/>
        <v>0.10000000000002274</v>
      </c>
      <c r="G31" s="572">
        <v>2</v>
      </c>
      <c r="H31" s="572" t="str">
        <f t="shared" si="1"/>
        <v>⇖</v>
      </c>
      <c r="I31" s="572">
        <v>3</v>
      </c>
      <c r="J31" s="227"/>
    </row>
    <row r="32" spans="1:10" s="228" customFormat="1" ht="13.35" customHeight="1">
      <c r="A32" s="580"/>
      <c r="B32" s="234" t="s">
        <v>25</v>
      </c>
      <c r="C32" s="587" t="s">
        <v>222</v>
      </c>
      <c r="D32" s="582">
        <v>158.80000000000001</v>
      </c>
      <c r="E32" s="583">
        <v>158.19999999999999</v>
      </c>
      <c r="F32" s="473">
        <f t="shared" si="0"/>
        <v>0.60000000000002274</v>
      </c>
      <c r="G32" s="584">
        <v>6</v>
      </c>
      <c r="H32" s="584" t="str">
        <f t="shared" si="1"/>
        <v>⇖</v>
      </c>
      <c r="I32" s="584">
        <v>8</v>
      </c>
      <c r="J32" s="227"/>
    </row>
    <row r="33" spans="1:10" s="225" customFormat="1" ht="5.0999999999999996" customHeight="1">
      <c r="A33" s="37"/>
      <c r="B33" s="37"/>
      <c r="C33" s="37"/>
      <c r="D33" s="588"/>
      <c r="E33" s="588"/>
      <c r="F33" s="589"/>
      <c r="G33" s="589"/>
      <c r="H33" s="589"/>
      <c r="I33" s="37"/>
      <c r="J33" s="226"/>
    </row>
    <row r="34" spans="1:10" s="225" customFormat="1" ht="13.35" customHeight="1">
      <c r="A34" s="37" t="s">
        <v>27</v>
      </c>
      <c r="B34" s="37"/>
      <c r="C34" s="37"/>
      <c r="D34" s="588"/>
      <c r="E34" s="588"/>
      <c r="F34" s="589"/>
      <c r="G34" s="589"/>
      <c r="H34" s="589"/>
      <c r="I34" s="37"/>
      <c r="J34" s="226"/>
    </row>
    <row r="35" spans="1:10" s="225" customFormat="1" ht="13.5" customHeight="1">
      <c r="A35" s="553"/>
      <c r="B35" s="554"/>
      <c r="C35" s="554"/>
      <c r="D35" s="555" t="s">
        <v>1</v>
      </c>
      <c r="E35" s="555" t="s">
        <v>117</v>
      </c>
      <c r="F35" s="556" t="s">
        <v>2</v>
      </c>
      <c r="G35" s="557" t="s">
        <v>2</v>
      </c>
      <c r="H35" s="558"/>
      <c r="I35" s="381" t="s">
        <v>2</v>
      </c>
      <c r="J35" s="226"/>
    </row>
    <row r="36" spans="1:10" s="225" customFormat="1" ht="13.5" customHeight="1">
      <c r="A36" s="559" t="s">
        <v>3</v>
      </c>
      <c r="B36" s="235" t="s">
        <v>4</v>
      </c>
      <c r="C36" s="235" t="s">
        <v>5</v>
      </c>
      <c r="D36" s="560" t="s">
        <v>6</v>
      </c>
      <c r="E36" s="560" t="s">
        <v>6</v>
      </c>
      <c r="F36" s="561" t="s">
        <v>7</v>
      </c>
      <c r="G36" s="561" t="s">
        <v>8</v>
      </c>
      <c r="H36" s="604" t="s">
        <v>367</v>
      </c>
      <c r="I36" s="559" t="s">
        <v>9</v>
      </c>
      <c r="J36" s="226"/>
    </row>
    <row r="37" spans="1:10" s="230" customFormat="1" ht="13.5" customHeight="1">
      <c r="A37" s="562"/>
      <c r="B37" s="563"/>
      <c r="C37" s="563"/>
      <c r="D37" s="564" t="s">
        <v>28</v>
      </c>
      <c r="E37" s="564" t="s">
        <v>28</v>
      </c>
      <c r="F37" s="565" t="s">
        <v>29</v>
      </c>
      <c r="G37" s="565" t="s">
        <v>11</v>
      </c>
      <c r="H37" s="605"/>
      <c r="I37" s="566" t="s">
        <v>11</v>
      </c>
      <c r="J37" s="229"/>
    </row>
    <row r="38" spans="1:10" s="228" customFormat="1" ht="13.35" customHeight="1">
      <c r="A38" s="567"/>
      <c r="B38" s="568" t="s">
        <v>12</v>
      </c>
      <c r="C38" s="569" t="s">
        <v>221</v>
      </c>
      <c r="D38" s="585">
        <v>19.7</v>
      </c>
      <c r="E38" s="570">
        <v>19</v>
      </c>
      <c r="F38" s="586">
        <f>D38-E38</f>
        <v>0.69999999999999929</v>
      </c>
      <c r="G38" s="572">
        <v>12</v>
      </c>
      <c r="H38" s="572" t="str">
        <f>IF(G38&gt;I38,"⇙",IF(G38=I38,"－","⇖"))</f>
        <v>⇙</v>
      </c>
      <c r="I38" s="572">
        <v>1</v>
      </c>
      <c r="J38" s="227"/>
    </row>
    <row r="39" spans="1:10" s="228" customFormat="1" ht="13.35" customHeight="1">
      <c r="A39" s="573"/>
      <c r="B39" s="574" t="s">
        <v>13</v>
      </c>
      <c r="C39" s="575" t="s">
        <v>203</v>
      </c>
      <c r="D39" s="590">
        <v>22.2</v>
      </c>
      <c r="E39" s="570">
        <v>21.9</v>
      </c>
      <c r="F39" s="576">
        <f t="shared" ref="F39:F63" si="2">D39-E39</f>
        <v>0.30000000000000071</v>
      </c>
      <c r="G39" s="572">
        <v>3</v>
      </c>
      <c r="H39" s="572" t="str">
        <f t="shared" ref="H39:H63" si="3">IF(G39&gt;I39,"⇙",IF(G39=I39,"－","⇖"))</f>
        <v>⇙</v>
      </c>
      <c r="I39" s="572">
        <v>2</v>
      </c>
      <c r="J39" s="227"/>
    </row>
    <row r="40" spans="1:10" s="228" customFormat="1" ht="13.35" customHeight="1">
      <c r="A40" s="573"/>
      <c r="B40" s="574" t="s">
        <v>14</v>
      </c>
      <c r="C40" s="575" t="s">
        <v>204</v>
      </c>
      <c r="D40" s="570">
        <v>25.1</v>
      </c>
      <c r="E40" s="570">
        <v>25.1</v>
      </c>
      <c r="F40" s="576">
        <f t="shared" si="2"/>
        <v>0</v>
      </c>
      <c r="G40" s="572">
        <v>1</v>
      </c>
      <c r="H40" s="572" t="str">
        <f t="shared" si="3"/>
        <v>－</v>
      </c>
      <c r="I40" s="572">
        <v>1</v>
      </c>
      <c r="J40" s="227"/>
    </row>
    <row r="41" spans="1:10" s="228" customFormat="1" ht="13.35" customHeight="1">
      <c r="A41" s="573"/>
      <c r="B41" s="574" t="s">
        <v>15</v>
      </c>
      <c r="C41" s="575" t="s">
        <v>230</v>
      </c>
      <c r="D41" s="570">
        <v>29</v>
      </c>
      <c r="E41" s="570">
        <v>28.1</v>
      </c>
      <c r="F41" s="576">
        <f t="shared" si="2"/>
        <v>0.89999999999999858</v>
      </c>
      <c r="G41" s="572">
        <v>5</v>
      </c>
      <c r="H41" s="572" t="str">
        <f t="shared" si="3"/>
        <v>⇙</v>
      </c>
      <c r="I41" s="572">
        <v>1</v>
      </c>
      <c r="J41" s="227"/>
    </row>
    <row r="42" spans="1:10" s="228" customFormat="1" ht="13.35" customHeight="1">
      <c r="A42" s="573"/>
      <c r="B42" s="574" t="s">
        <v>16</v>
      </c>
      <c r="C42" s="575" t="s">
        <v>226</v>
      </c>
      <c r="D42" s="570">
        <v>32.6</v>
      </c>
      <c r="E42" s="570">
        <v>32.299999999999997</v>
      </c>
      <c r="F42" s="576">
        <f t="shared" si="2"/>
        <v>0.30000000000000426</v>
      </c>
      <c r="G42" s="572">
        <v>3</v>
      </c>
      <c r="H42" s="572" t="str">
        <f t="shared" si="3"/>
        <v>⇙</v>
      </c>
      <c r="I42" s="572">
        <v>1</v>
      </c>
      <c r="J42" s="227"/>
    </row>
    <row r="43" spans="1:10" s="228" customFormat="1" ht="13.35" customHeight="1">
      <c r="A43" s="573"/>
      <c r="B43" s="574" t="s">
        <v>17</v>
      </c>
      <c r="C43" s="575" t="s">
        <v>230</v>
      </c>
      <c r="D43" s="570">
        <v>36.200000000000003</v>
      </c>
      <c r="E43" s="570">
        <v>35.9</v>
      </c>
      <c r="F43" s="578">
        <f t="shared" si="2"/>
        <v>0.30000000000000426</v>
      </c>
      <c r="G43" s="572">
        <v>2</v>
      </c>
      <c r="H43" s="572" t="str">
        <f t="shared" si="3"/>
        <v>⇖</v>
      </c>
      <c r="I43" s="572">
        <v>3</v>
      </c>
      <c r="J43" s="227"/>
    </row>
    <row r="44" spans="1:10" s="228" customFormat="1" ht="13.35" customHeight="1">
      <c r="A44" s="559" t="s">
        <v>18</v>
      </c>
      <c r="B44" s="574" t="s">
        <v>19</v>
      </c>
      <c r="C44" s="575" t="s">
        <v>221</v>
      </c>
      <c r="D44" s="570">
        <v>41.1</v>
      </c>
      <c r="E44" s="570">
        <v>40.200000000000003</v>
      </c>
      <c r="F44" s="578">
        <f t="shared" si="2"/>
        <v>0.89999999999999858</v>
      </c>
      <c r="G44" s="572">
        <v>3</v>
      </c>
      <c r="H44" s="572" t="str">
        <f t="shared" si="3"/>
        <v>⇖</v>
      </c>
      <c r="I44" s="572">
        <v>5</v>
      </c>
      <c r="J44" s="227"/>
    </row>
    <row r="45" spans="1:10" s="228" customFormat="1" ht="13.35" customHeight="1">
      <c r="A45" s="573"/>
      <c r="B45" s="574" t="s">
        <v>20</v>
      </c>
      <c r="C45" s="591" t="s">
        <v>117</v>
      </c>
      <c r="D45" s="570">
        <v>47.2</v>
      </c>
      <c r="E45" s="570">
        <v>47.2</v>
      </c>
      <c r="F45" s="578">
        <f t="shared" si="2"/>
        <v>0</v>
      </c>
      <c r="G45" s="572">
        <v>1</v>
      </c>
      <c r="H45" s="572" t="str">
        <f t="shared" si="3"/>
        <v>⇖</v>
      </c>
      <c r="I45" s="572">
        <v>2</v>
      </c>
      <c r="J45" s="227"/>
    </row>
    <row r="46" spans="1:10" s="228" customFormat="1" ht="13.35" customHeight="1">
      <c r="A46" s="573"/>
      <c r="B46" s="574" t="s">
        <v>21</v>
      </c>
      <c r="C46" s="591" t="s">
        <v>203</v>
      </c>
      <c r="D46" s="570">
        <v>51.9</v>
      </c>
      <c r="E46" s="570">
        <v>51.7</v>
      </c>
      <c r="F46" s="578">
        <f t="shared" si="2"/>
        <v>0.19999999999999574</v>
      </c>
      <c r="G46" s="572">
        <v>2</v>
      </c>
      <c r="H46" s="572" t="str">
        <f t="shared" si="3"/>
        <v>⇖</v>
      </c>
      <c r="I46" s="572">
        <v>3</v>
      </c>
      <c r="J46" s="227"/>
    </row>
    <row r="47" spans="1:10" s="228" customFormat="1" ht="13.35" customHeight="1">
      <c r="A47" s="573"/>
      <c r="B47" s="574" t="s">
        <v>22</v>
      </c>
      <c r="C47" s="575" t="s">
        <v>117</v>
      </c>
      <c r="D47" s="570">
        <v>56.4</v>
      </c>
      <c r="E47" s="570">
        <v>56.4</v>
      </c>
      <c r="F47" s="578">
        <f t="shared" si="2"/>
        <v>0</v>
      </c>
      <c r="G47" s="572">
        <v>1</v>
      </c>
      <c r="H47" s="572" t="str">
        <f t="shared" si="3"/>
        <v>⇖</v>
      </c>
      <c r="I47" s="572">
        <v>2</v>
      </c>
      <c r="J47" s="227"/>
    </row>
    <row r="48" spans="1:10" s="228" customFormat="1" ht="13.35" customHeight="1">
      <c r="A48" s="573"/>
      <c r="B48" s="574" t="s">
        <v>23</v>
      </c>
      <c r="C48" s="575" t="s">
        <v>202</v>
      </c>
      <c r="D48" s="570">
        <v>61.5</v>
      </c>
      <c r="E48" s="570">
        <v>60.4</v>
      </c>
      <c r="F48" s="578">
        <f t="shared" si="2"/>
        <v>1.1000000000000014</v>
      </c>
      <c r="G48" s="572">
        <v>2</v>
      </c>
      <c r="H48" s="572" t="str">
        <f t="shared" si="3"/>
        <v>⇙</v>
      </c>
      <c r="I48" s="572">
        <v>1</v>
      </c>
      <c r="J48" s="227"/>
    </row>
    <row r="49" spans="1:10" s="228" customFormat="1" ht="13.35" customHeight="1">
      <c r="A49" s="573"/>
      <c r="B49" s="574" t="s">
        <v>24</v>
      </c>
      <c r="C49" s="575" t="s">
        <v>203</v>
      </c>
      <c r="D49" s="570">
        <v>62.8</v>
      </c>
      <c r="E49" s="570">
        <v>62.5</v>
      </c>
      <c r="F49" s="578">
        <f t="shared" si="2"/>
        <v>0.29999999999999716</v>
      </c>
      <c r="G49" s="572">
        <v>2</v>
      </c>
      <c r="H49" s="572" t="str">
        <f t="shared" si="3"/>
        <v>⇙</v>
      </c>
      <c r="I49" s="572">
        <v>1</v>
      </c>
      <c r="J49" s="227"/>
    </row>
    <row r="50" spans="1:10" s="228" customFormat="1" ht="13.35" customHeight="1">
      <c r="A50" s="580"/>
      <c r="B50" s="234" t="s">
        <v>25</v>
      </c>
      <c r="C50" s="575" t="s">
        <v>202</v>
      </c>
      <c r="D50" s="582">
        <v>65.5</v>
      </c>
      <c r="E50" s="583">
        <v>65.099999999999994</v>
      </c>
      <c r="F50" s="592">
        <f t="shared" si="2"/>
        <v>0.40000000000000568</v>
      </c>
      <c r="G50" s="584">
        <v>2</v>
      </c>
      <c r="H50" s="584" t="str">
        <f t="shared" si="3"/>
        <v>⇙</v>
      </c>
      <c r="I50" s="584">
        <v>1</v>
      </c>
      <c r="J50" s="227"/>
    </row>
    <row r="51" spans="1:10" s="228" customFormat="1" ht="13.35" customHeight="1">
      <c r="A51" s="567"/>
      <c r="B51" s="568" t="s">
        <v>12</v>
      </c>
      <c r="C51" s="569" t="s">
        <v>230</v>
      </c>
      <c r="D51" s="585">
        <v>19.2</v>
      </c>
      <c r="E51" s="570">
        <v>18.899999999999999</v>
      </c>
      <c r="F51" s="586">
        <f t="shared" si="2"/>
        <v>0.30000000000000071</v>
      </c>
      <c r="G51" s="572">
        <v>4</v>
      </c>
      <c r="H51" s="572" t="str">
        <f t="shared" si="3"/>
        <v>⇙</v>
      </c>
      <c r="I51" s="572">
        <v>3</v>
      </c>
      <c r="J51" s="227"/>
    </row>
    <row r="52" spans="1:10" s="228" customFormat="1" ht="13.35" customHeight="1">
      <c r="A52" s="573"/>
      <c r="B52" s="574" t="s">
        <v>13</v>
      </c>
      <c r="C52" s="575" t="s">
        <v>203</v>
      </c>
      <c r="D52" s="570">
        <v>22.1</v>
      </c>
      <c r="E52" s="570">
        <v>21.5</v>
      </c>
      <c r="F52" s="578">
        <f t="shared" si="2"/>
        <v>0.60000000000000142</v>
      </c>
      <c r="G52" s="572">
        <v>4</v>
      </c>
      <c r="H52" s="572" t="str">
        <f t="shared" si="3"/>
        <v>⇙</v>
      </c>
      <c r="I52" s="572">
        <v>2</v>
      </c>
      <c r="J52" s="227"/>
    </row>
    <row r="53" spans="1:10" s="228" customFormat="1" ht="13.35" customHeight="1">
      <c r="A53" s="573"/>
      <c r="B53" s="574" t="s">
        <v>14</v>
      </c>
      <c r="C53" s="575" t="s">
        <v>117</v>
      </c>
      <c r="D53" s="570">
        <v>24.8</v>
      </c>
      <c r="E53" s="570">
        <v>24.8</v>
      </c>
      <c r="F53" s="576">
        <f t="shared" si="2"/>
        <v>0</v>
      </c>
      <c r="G53" s="572">
        <v>1</v>
      </c>
      <c r="H53" s="572" t="str">
        <f t="shared" si="3"/>
        <v>⇖</v>
      </c>
      <c r="I53" s="572">
        <v>2</v>
      </c>
      <c r="J53" s="227"/>
    </row>
    <row r="54" spans="1:10" s="228" customFormat="1" ht="13.35" customHeight="1">
      <c r="A54" s="573"/>
      <c r="B54" s="574" t="s">
        <v>15</v>
      </c>
      <c r="C54" s="575" t="s">
        <v>203</v>
      </c>
      <c r="D54" s="570">
        <v>28.1</v>
      </c>
      <c r="E54" s="570">
        <v>27.5</v>
      </c>
      <c r="F54" s="576">
        <f t="shared" si="2"/>
        <v>0.60000000000000142</v>
      </c>
      <c r="G54" s="572">
        <v>3</v>
      </c>
      <c r="H54" s="572" t="str">
        <f t="shared" si="3"/>
        <v>⇙</v>
      </c>
      <c r="I54" s="572">
        <v>1</v>
      </c>
      <c r="J54" s="227"/>
    </row>
    <row r="55" spans="1:10" s="228" customFormat="1" ht="13.35" customHeight="1">
      <c r="A55" s="573"/>
      <c r="B55" s="574" t="s">
        <v>16</v>
      </c>
      <c r="C55" s="575" t="s">
        <v>204</v>
      </c>
      <c r="D55" s="570">
        <v>31.3</v>
      </c>
      <c r="E55" s="570">
        <v>31.3</v>
      </c>
      <c r="F55" s="576">
        <f t="shared" si="2"/>
        <v>0</v>
      </c>
      <c r="G55" s="572">
        <v>1</v>
      </c>
      <c r="H55" s="572" t="str">
        <f t="shared" si="3"/>
        <v>⇖</v>
      </c>
      <c r="I55" s="572">
        <v>2</v>
      </c>
      <c r="J55" s="227"/>
    </row>
    <row r="56" spans="1:10" s="228" customFormat="1" ht="13.35" customHeight="1">
      <c r="A56" s="573"/>
      <c r="B56" s="574" t="s">
        <v>17</v>
      </c>
      <c r="C56" s="575" t="s">
        <v>203</v>
      </c>
      <c r="D56" s="570">
        <v>36.1</v>
      </c>
      <c r="E56" s="570">
        <v>35.1</v>
      </c>
      <c r="F56" s="578">
        <f t="shared" si="2"/>
        <v>1</v>
      </c>
      <c r="G56" s="572">
        <v>5</v>
      </c>
      <c r="H56" s="572" t="str">
        <f t="shared" si="3"/>
        <v>⇙</v>
      </c>
      <c r="I56" s="572">
        <v>3</v>
      </c>
      <c r="J56" s="227"/>
    </row>
    <row r="57" spans="1:10" s="228" customFormat="1" ht="13.35" customHeight="1">
      <c r="A57" s="559" t="s">
        <v>26</v>
      </c>
      <c r="B57" s="574" t="s">
        <v>19</v>
      </c>
      <c r="C57" s="575" t="s">
        <v>203</v>
      </c>
      <c r="D57" s="570">
        <v>41.6</v>
      </c>
      <c r="E57" s="570">
        <v>40.5</v>
      </c>
      <c r="F57" s="578">
        <f t="shared" si="2"/>
        <v>1.1000000000000014</v>
      </c>
      <c r="G57" s="572">
        <v>4</v>
      </c>
      <c r="H57" s="572" t="str">
        <f t="shared" si="3"/>
        <v>⇖</v>
      </c>
      <c r="I57" s="572">
        <v>7</v>
      </c>
      <c r="J57" s="227"/>
    </row>
    <row r="58" spans="1:10" s="228" customFormat="1" ht="13.35" customHeight="1">
      <c r="A58" s="573"/>
      <c r="B58" s="574" t="s">
        <v>20</v>
      </c>
      <c r="C58" s="575" t="s">
        <v>221</v>
      </c>
      <c r="D58" s="570">
        <v>45.6</v>
      </c>
      <c r="E58" s="570">
        <v>45.1</v>
      </c>
      <c r="F58" s="578">
        <f t="shared" si="2"/>
        <v>0.5</v>
      </c>
      <c r="G58" s="572">
        <v>5</v>
      </c>
      <c r="H58" s="572" t="str">
        <f t="shared" si="3"/>
        <v>⇙</v>
      </c>
      <c r="I58" s="572">
        <v>1</v>
      </c>
      <c r="J58" s="227"/>
    </row>
    <row r="59" spans="1:10" s="228" customFormat="1" ht="13.35" customHeight="1">
      <c r="A59" s="573"/>
      <c r="B59" s="574" t="s">
        <v>21</v>
      </c>
      <c r="C59" s="575" t="s">
        <v>203</v>
      </c>
      <c r="D59" s="570">
        <v>49.5</v>
      </c>
      <c r="E59" s="570">
        <v>48.9</v>
      </c>
      <c r="F59" s="578">
        <f t="shared" si="2"/>
        <v>0.60000000000000142</v>
      </c>
      <c r="G59" s="572">
        <v>3</v>
      </c>
      <c r="H59" s="572" t="str">
        <f t="shared" si="3"/>
        <v>⇙</v>
      </c>
      <c r="I59" s="572">
        <v>1</v>
      </c>
      <c r="J59" s="227"/>
    </row>
    <row r="60" spans="1:10" s="228" customFormat="1" ht="13.35" customHeight="1">
      <c r="A60" s="573"/>
      <c r="B60" s="574" t="s">
        <v>22</v>
      </c>
      <c r="C60" s="575" t="s">
        <v>203</v>
      </c>
      <c r="D60" s="570">
        <v>52.3</v>
      </c>
      <c r="E60" s="570">
        <v>51.6</v>
      </c>
      <c r="F60" s="578">
        <f t="shared" si="2"/>
        <v>0.69999999999999574</v>
      </c>
      <c r="G60" s="572">
        <v>2</v>
      </c>
      <c r="H60" s="572" t="str">
        <f t="shared" si="3"/>
        <v>⇙</v>
      </c>
      <c r="I60" s="572">
        <v>1</v>
      </c>
      <c r="J60" s="227"/>
    </row>
    <row r="61" spans="1:10" s="228" customFormat="1" ht="13.35" customHeight="1">
      <c r="A61" s="573"/>
      <c r="B61" s="574" t="s">
        <v>23</v>
      </c>
      <c r="C61" s="575" t="s">
        <v>231</v>
      </c>
      <c r="D61" s="570">
        <v>53.4</v>
      </c>
      <c r="E61" s="570">
        <v>52.5</v>
      </c>
      <c r="F61" s="578">
        <f t="shared" si="2"/>
        <v>0.89999999999999858</v>
      </c>
      <c r="G61" s="572">
        <v>10</v>
      </c>
      <c r="H61" s="572" t="str">
        <f t="shared" si="3"/>
        <v>⇙</v>
      </c>
      <c r="I61" s="572">
        <v>1</v>
      </c>
      <c r="J61" s="227"/>
    </row>
    <row r="62" spans="1:10" s="228" customFormat="1" ht="13.35" customHeight="1">
      <c r="A62" s="573"/>
      <c r="B62" s="574" t="s">
        <v>24</v>
      </c>
      <c r="C62" s="575" t="s">
        <v>117</v>
      </c>
      <c r="D62" s="570">
        <v>54.1</v>
      </c>
      <c r="E62" s="570">
        <v>54.1</v>
      </c>
      <c r="F62" s="576">
        <f t="shared" si="2"/>
        <v>0</v>
      </c>
      <c r="G62" s="572">
        <v>1</v>
      </c>
      <c r="H62" s="572" t="str">
        <f t="shared" si="3"/>
        <v>⇖</v>
      </c>
      <c r="I62" s="572">
        <v>2</v>
      </c>
      <c r="J62" s="227"/>
    </row>
    <row r="63" spans="1:10" s="228" customFormat="1" ht="13.35" customHeight="1">
      <c r="A63" s="580"/>
      <c r="B63" s="234" t="s">
        <v>25</v>
      </c>
      <c r="C63" s="581" t="s">
        <v>232</v>
      </c>
      <c r="D63" s="582">
        <v>54.3</v>
      </c>
      <c r="E63" s="583">
        <v>54.2</v>
      </c>
      <c r="F63" s="473">
        <f t="shared" si="2"/>
        <v>9.9999999999994316E-2</v>
      </c>
      <c r="G63" s="584">
        <v>2</v>
      </c>
      <c r="H63" s="584" t="str">
        <f t="shared" si="3"/>
        <v>⇙</v>
      </c>
      <c r="I63" s="584">
        <v>1</v>
      </c>
      <c r="J63" s="227"/>
    </row>
    <row r="64" spans="1:10" s="216" customFormat="1">
      <c r="D64" s="217"/>
      <c r="E64" s="217"/>
      <c r="F64" s="218"/>
      <c r="G64" s="218"/>
      <c r="H64" s="218"/>
      <c r="J64" s="217"/>
    </row>
    <row r="68" spans="3:3" ht="13.5">
      <c r="C68" s="8"/>
    </row>
  </sheetData>
  <mergeCells count="2">
    <mergeCell ref="H5:H6"/>
    <mergeCell ref="H36:H37"/>
  </mergeCells>
  <phoneticPr fontId="3"/>
  <printOptions horizontalCentered="1" verticalCentered="1" gridLinesSet="0"/>
  <pageMargins left="0.59055118110236227" right="0.39370078740157483" top="0.51181102362204722" bottom="0.51181102362204722" header="0.31496062992125984" footer="0.31496062992125984"/>
  <pageSetup paperSize="9" orientation="portrait" r:id="rId1"/>
  <headerFooter scaleWithDoc="0" alignWithMargins="0">
    <oddFooter>&amp;C- 3 -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Y106"/>
  <sheetViews>
    <sheetView showGridLines="0" view="pageBreakPreview" zoomScaleNormal="75" zoomScaleSheetLayoutView="100" workbookViewId="0"/>
  </sheetViews>
  <sheetFormatPr defaultRowHeight="13.5"/>
  <cols>
    <col min="1" max="1" width="10.25" bestFit="1" customWidth="1"/>
    <col min="13" max="13" width="8" bestFit="1" customWidth="1"/>
  </cols>
  <sheetData>
    <row r="1" spans="12:25" ht="13.5" customHeight="1"/>
    <row r="3" spans="12:25" ht="13.5" customHeight="1">
      <c r="L3" s="131" t="s">
        <v>116</v>
      </c>
      <c r="M3" s="131"/>
      <c r="N3" s="131"/>
      <c r="O3" s="131"/>
      <c r="P3" s="131"/>
      <c r="Q3" s="131"/>
      <c r="R3" s="131"/>
      <c r="S3" s="131"/>
      <c r="T3" s="131"/>
      <c r="U3" s="131"/>
      <c r="V3" s="131"/>
      <c r="W3" s="131"/>
      <c r="X3" s="131"/>
      <c r="Y3" s="131"/>
    </row>
    <row r="4" spans="12:25">
      <c r="L4" s="152"/>
      <c r="M4" s="153" t="s">
        <v>244</v>
      </c>
      <c r="N4" s="153" t="s">
        <v>245</v>
      </c>
      <c r="O4" s="153" t="s">
        <v>246</v>
      </c>
      <c r="P4" s="153" t="s">
        <v>247</v>
      </c>
      <c r="Q4" s="153" t="s">
        <v>248</v>
      </c>
      <c r="R4" s="153" t="s">
        <v>249</v>
      </c>
      <c r="S4" s="153" t="s">
        <v>250</v>
      </c>
      <c r="T4" s="153" t="s">
        <v>251</v>
      </c>
      <c r="U4" s="153" t="s">
        <v>252</v>
      </c>
      <c r="V4" s="153" t="s">
        <v>253</v>
      </c>
      <c r="W4" s="153" t="s">
        <v>254</v>
      </c>
      <c r="X4" s="153" t="s">
        <v>255</v>
      </c>
      <c r="Y4" s="153" t="s">
        <v>256</v>
      </c>
    </row>
    <row r="5" spans="12:25">
      <c r="L5" s="152" t="s">
        <v>39</v>
      </c>
      <c r="M5" s="167">
        <v>110.9</v>
      </c>
      <c r="N5" s="167">
        <v>117.4</v>
      </c>
      <c r="O5" s="167">
        <v>123.5</v>
      </c>
      <c r="P5" s="167">
        <v>128.80000000000001</v>
      </c>
      <c r="Q5" s="167">
        <v>134.80000000000001</v>
      </c>
      <c r="R5" s="167">
        <v>140.4</v>
      </c>
      <c r="S5" s="167">
        <v>147</v>
      </c>
      <c r="T5" s="167">
        <v>154.9</v>
      </c>
      <c r="U5" s="167">
        <v>162</v>
      </c>
      <c r="V5" s="167">
        <v>166.6</v>
      </c>
      <c r="W5" s="167">
        <v>168.6</v>
      </c>
      <c r="X5" s="167">
        <v>170.3</v>
      </c>
      <c r="Y5" s="167">
        <v>171.3</v>
      </c>
    </row>
    <row r="6" spans="12:25">
      <c r="L6" s="155" t="s">
        <v>40</v>
      </c>
      <c r="M6" s="167">
        <v>110.4</v>
      </c>
      <c r="N6" s="167">
        <v>116.5</v>
      </c>
      <c r="O6" s="167">
        <v>122.5</v>
      </c>
      <c r="P6" s="167">
        <v>128.1</v>
      </c>
      <c r="Q6" s="167">
        <v>133.6</v>
      </c>
      <c r="R6" s="167">
        <v>138.80000000000001</v>
      </c>
      <c r="S6" s="167">
        <v>145.19999999999999</v>
      </c>
      <c r="T6" s="167">
        <v>152.69999999999999</v>
      </c>
      <c r="U6" s="167">
        <v>159.9</v>
      </c>
      <c r="V6" s="167">
        <v>165.2</v>
      </c>
      <c r="W6" s="167">
        <v>168.3</v>
      </c>
      <c r="X6" s="167">
        <v>169.9</v>
      </c>
      <c r="Y6" s="167">
        <v>170.7</v>
      </c>
    </row>
    <row r="7" spans="12:25">
      <c r="L7" s="152" t="s">
        <v>41</v>
      </c>
      <c r="M7" s="167">
        <v>19</v>
      </c>
      <c r="N7" s="167">
        <v>21.9</v>
      </c>
      <c r="O7" s="167">
        <v>25.1</v>
      </c>
      <c r="P7" s="167">
        <v>28.1</v>
      </c>
      <c r="Q7" s="167">
        <v>32.299999999999997</v>
      </c>
      <c r="R7" s="167">
        <v>35.9</v>
      </c>
      <c r="S7" s="167">
        <v>40.200000000000003</v>
      </c>
      <c r="T7" s="167">
        <v>47.2</v>
      </c>
      <c r="U7" s="167">
        <v>51.7</v>
      </c>
      <c r="V7" s="167">
        <v>56.4</v>
      </c>
      <c r="W7" s="167">
        <v>60.4</v>
      </c>
      <c r="X7" s="167">
        <v>62.5</v>
      </c>
      <c r="Y7" s="167">
        <v>65.099999999999994</v>
      </c>
    </row>
    <row r="8" spans="12:25">
      <c r="L8" s="155" t="s">
        <v>42</v>
      </c>
      <c r="M8" s="168">
        <v>18.899999999999999</v>
      </c>
      <c r="N8" s="168">
        <v>21.4</v>
      </c>
      <c r="O8" s="168">
        <v>24</v>
      </c>
      <c r="P8" s="168">
        <v>27.2</v>
      </c>
      <c r="Q8" s="168">
        <v>30.6</v>
      </c>
      <c r="R8" s="168">
        <v>34</v>
      </c>
      <c r="S8" s="168">
        <v>38.4</v>
      </c>
      <c r="T8" s="168">
        <v>44</v>
      </c>
      <c r="U8" s="168">
        <v>48.8</v>
      </c>
      <c r="V8" s="168">
        <v>53.9</v>
      </c>
      <c r="W8" s="168">
        <v>58.7</v>
      </c>
      <c r="X8" s="168">
        <v>60.5</v>
      </c>
      <c r="Y8" s="168">
        <v>62.5</v>
      </c>
    </row>
    <row r="9" spans="12:25">
      <c r="L9" s="131"/>
      <c r="M9" s="154"/>
      <c r="N9" s="154"/>
      <c r="O9" s="154"/>
      <c r="P9" s="154"/>
      <c r="Q9" s="154"/>
      <c r="R9" s="154"/>
      <c r="S9" s="154"/>
      <c r="T9" s="154"/>
      <c r="U9" s="154"/>
      <c r="V9" s="154"/>
      <c r="W9" s="154"/>
      <c r="X9" s="154"/>
      <c r="Y9" s="154"/>
    </row>
    <row r="10" spans="12:25">
      <c r="L10" s="155" t="s">
        <v>115</v>
      </c>
      <c r="M10" s="154"/>
      <c r="N10" s="154"/>
      <c r="O10" s="154"/>
      <c r="P10" s="154"/>
      <c r="Q10" s="154"/>
      <c r="R10" s="154"/>
      <c r="S10" s="154"/>
      <c r="T10" s="154"/>
      <c r="U10" s="154"/>
      <c r="V10" s="154"/>
      <c r="W10" s="154"/>
      <c r="X10" s="154"/>
      <c r="Y10" s="154"/>
    </row>
    <row r="11" spans="12:25">
      <c r="L11" s="131"/>
      <c r="M11" s="153" t="s">
        <v>244</v>
      </c>
      <c r="N11" s="153" t="s">
        <v>245</v>
      </c>
      <c r="O11" s="153" t="s">
        <v>246</v>
      </c>
      <c r="P11" s="153" t="s">
        <v>247</v>
      </c>
      <c r="Q11" s="153" t="s">
        <v>248</v>
      </c>
      <c r="R11" s="153" t="s">
        <v>249</v>
      </c>
      <c r="S11" s="153" t="s">
        <v>250</v>
      </c>
      <c r="T11" s="153" t="s">
        <v>251</v>
      </c>
      <c r="U11" s="153" t="s">
        <v>252</v>
      </c>
      <c r="V11" s="153" t="s">
        <v>253</v>
      </c>
      <c r="W11" s="153" t="s">
        <v>254</v>
      </c>
      <c r="X11" s="153" t="s">
        <v>255</v>
      </c>
      <c r="Y11" s="153" t="s">
        <v>256</v>
      </c>
    </row>
    <row r="12" spans="12:25">
      <c r="L12" s="131" t="s">
        <v>39</v>
      </c>
      <c r="M12" s="167">
        <v>110.4</v>
      </c>
      <c r="N12" s="167">
        <v>116.7</v>
      </c>
      <c r="O12" s="167">
        <v>122.9</v>
      </c>
      <c r="P12" s="167">
        <v>128.4</v>
      </c>
      <c r="Q12" s="167">
        <v>135</v>
      </c>
      <c r="R12" s="167">
        <v>141</v>
      </c>
      <c r="S12" s="167">
        <v>148.19999999999999</v>
      </c>
      <c r="T12" s="167">
        <v>152.5</v>
      </c>
      <c r="U12" s="167">
        <v>156.19999999999999</v>
      </c>
      <c r="V12" s="167">
        <v>157.1</v>
      </c>
      <c r="W12" s="167">
        <v>157.5</v>
      </c>
      <c r="X12" s="167">
        <v>158.19999999999999</v>
      </c>
      <c r="Y12" s="167">
        <v>158.19999999999999</v>
      </c>
    </row>
    <row r="13" spans="12:25">
      <c r="L13" s="156" t="s">
        <v>40</v>
      </c>
      <c r="M13" s="167">
        <v>109.4</v>
      </c>
      <c r="N13" s="167">
        <v>115.6</v>
      </c>
      <c r="O13" s="167">
        <v>121.5</v>
      </c>
      <c r="P13" s="167">
        <v>127.2</v>
      </c>
      <c r="Q13" s="167">
        <v>133.4</v>
      </c>
      <c r="R13" s="167">
        <v>140.19999999999999</v>
      </c>
      <c r="S13" s="167">
        <v>146.80000000000001</v>
      </c>
      <c r="T13" s="167">
        <v>151.9</v>
      </c>
      <c r="U13" s="167">
        <v>154.80000000000001</v>
      </c>
      <c r="V13" s="167">
        <v>156.5</v>
      </c>
      <c r="W13" s="167">
        <v>157.1</v>
      </c>
      <c r="X13" s="167">
        <v>157.5</v>
      </c>
      <c r="Y13" s="167">
        <v>157.80000000000001</v>
      </c>
    </row>
    <row r="14" spans="12:25">
      <c r="L14" s="131" t="s">
        <v>41</v>
      </c>
      <c r="M14" s="167">
        <v>18.899999999999999</v>
      </c>
      <c r="N14" s="167">
        <v>21.5</v>
      </c>
      <c r="O14" s="167">
        <v>24.8</v>
      </c>
      <c r="P14" s="167">
        <v>27.5</v>
      </c>
      <c r="Q14" s="167">
        <v>31.3</v>
      </c>
      <c r="R14" s="167">
        <v>35.1</v>
      </c>
      <c r="S14" s="167">
        <v>40.5</v>
      </c>
      <c r="T14" s="167">
        <v>45.1</v>
      </c>
      <c r="U14" s="167">
        <v>48.9</v>
      </c>
      <c r="V14" s="167">
        <v>51.6</v>
      </c>
      <c r="W14" s="167">
        <v>52.5</v>
      </c>
      <c r="X14" s="167">
        <v>54.1</v>
      </c>
      <c r="Y14" s="167">
        <v>54.2</v>
      </c>
    </row>
    <row r="15" spans="12:25">
      <c r="L15" s="156" t="s">
        <v>42</v>
      </c>
      <c r="M15" s="168">
        <v>18.5</v>
      </c>
      <c r="N15" s="168">
        <v>20.9</v>
      </c>
      <c r="O15" s="168">
        <v>23.5</v>
      </c>
      <c r="P15" s="168">
        <v>26.4</v>
      </c>
      <c r="Q15" s="168">
        <v>29.8</v>
      </c>
      <c r="R15" s="168">
        <v>34</v>
      </c>
      <c r="S15" s="168">
        <v>39</v>
      </c>
      <c r="T15" s="168">
        <v>43.7</v>
      </c>
      <c r="U15" s="168">
        <v>47.2</v>
      </c>
      <c r="V15" s="168">
        <v>50</v>
      </c>
      <c r="W15" s="168">
        <v>51.7</v>
      </c>
      <c r="X15" s="168">
        <v>52.6</v>
      </c>
      <c r="Y15" s="168">
        <v>52.9</v>
      </c>
    </row>
    <row r="65" spans="1:15" ht="17.25">
      <c r="F65" s="9"/>
    </row>
    <row r="71" spans="1:15" s="127" customFormat="1">
      <c r="A71" s="131"/>
      <c r="B71" s="131"/>
      <c r="C71" s="131"/>
      <c r="D71" s="131"/>
      <c r="E71" s="131"/>
      <c r="F71" s="131"/>
      <c r="G71" s="131"/>
      <c r="H71" s="131"/>
      <c r="I71" s="131"/>
      <c r="J71" s="131"/>
      <c r="K71" s="131"/>
      <c r="L71" s="131"/>
      <c r="M71" s="131"/>
      <c r="N71" s="131"/>
      <c r="O71" s="131"/>
    </row>
    <row r="72" spans="1:15" s="148" customFormat="1">
      <c r="A72" s="131"/>
      <c r="B72" s="131"/>
      <c r="C72" s="131"/>
      <c r="D72" s="131"/>
      <c r="E72" s="131"/>
      <c r="F72" s="131"/>
      <c r="G72" s="131"/>
      <c r="H72" s="131"/>
      <c r="I72" s="131"/>
      <c r="J72" s="131"/>
      <c r="K72" s="131"/>
      <c r="L72" s="131"/>
      <c r="M72" s="131"/>
      <c r="N72" s="131"/>
      <c r="O72" s="131"/>
    </row>
    <row r="73" spans="1:15" s="148" customFormat="1">
      <c r="O73" s="131"/>
    </row>
    <row r="74" spans="1:15" s="148" customFormat="1">
      <c r="O74" s="154"/>
    </row>
    <row r="75" spans="1:15" s="148" customFormat="1">
      <c r="O75" s="154"/>
    </row>
    <row r="76" spans="1:15" s="148" customFormat="1">
      <c r="O76" s="154"/>
    </row>
    <row r="77" spans="1:15" s="148" customFormat="1">
      <c r="O77" s="154"/>
    </row>
    <row r="78" spans="1:15" s="148" customFormat="1" ht="13.5" customHeight="1">
      <c r="O78" s="154"/>
    </row>
    <row r="79" spans="1:15" s="148" customFormat="1">
      <c r="O79" s="154"/>
    </row>
    <row r="80" spans="1:15" s="148" customFormat="1">
      <c r="O80" s="154"/>
    </row>
    <row r="81" spans="1:15" s="148" customFormat="1">
      <c r="O81" s="154"/>
    </row>
    <row r="82" spans="1:15" s="148" customFormat="1">
      <c r="O82" s="154"/>
    </row>
    <row r="83" spans="1:15" s="148" customFormat="1">
      <c r="O83" s="154"/>
    </row>
    <row r="84" spans="1:15" s="148" customFormat="1">
      <c r="O84" s="154"/>
    </row>
    <row r="85" spans="1:15" s="148" customFormat="1">
      <c r="O85" s="154"/>
    </row>
    <row r="86" spans="1:15" s="148" customFormat="1">
      <c r="A86" s="131"/>
      <c r="B86" s="154"/>
      <c r="C86" s="154"/>
      <c r="D86" s="154"/>
      <c r="E86" s="154"/>
      <c r="F86" s="154"/>
      <c r="G86" s="154"/>
      <c r="H86" s="154"/>
      <c r="I86" s="154"/>
      <c r="J86" s="154"/>
      <c r="K86" s="154"/>
      <c r="L86" s="154"/>
      <c r="M86" s="154"/>
      <c r="N86" s="154"/>
      <c r="O86" s="154"/>
    </row>
    <row r="87" spans="1:15" s="127" customFormat="1">
      <c r="A87" s="131"/>
      <c r="B87" s="131"/>
      <c r="C87" s="131"/>
      <c r="D87" s="131"/>
      <c r="E87" s="131"/>
      <c r="F87" s="131"/>
      <c r="G87" s="131"/>
      <c r="H87" s="131"/>
      <c r="I87" s="131"/>
      <c r="J87" s="131"/>
      <c r="K87" s="131"/>
      <c r="L87" s="131"/>
      <c r="M87" s="131"/>
      <c r="N87" s="131"/>
      <c r="O87" s="131"/>
    </row>
    <row r="88" spans="1:15" s="127" customFormat="1">
      <c r="A88" s="207"/>
      <c r="B88" s="207"/>
      <c r="C88" s="207"/>
      <c r="D88" s="207"/>
      <c r="E88" s="207"/>
      <c r="F88" s="207"/>
      <c r="G88" s="207"/>
      <c r="H88" s="207"/>
      <c r="I88" s="207"/>
      <c r="J88" s="207"/>
      <c r="K88" s="207"/>
      <c r="L88" s="207"/>
      <c r="M88" s="207"/>
      <c r="N88" s="207"/>
      <c r="O88" s="207"/>
    </row>
    <row r="89" spans="1:15" s="127" customFormat="1">
      <c r="A89" s="208"/>
      <c r="B89" s="209"/>
      <c r="C89" s="209"/>
      <c r="D89" s="209"/>
      <c r="E89" s="209"/>
      <c r="F89" s="209"/>
      <c r="G89" s="209"/>
      <c r="H89" s="209"/>
      <c r="I89" s="209"/>
      <c r="J89" s="209"/>
      <c r="K89" s="209"/>
      <c r="L89" s="209"/>
      <c r="M89" s="209"/>
      <c r="N89" s="209"/>
      <c r="O89" s="208"/>
    </row>
    <row r="90" spans="1:15">
      <c r="A90" s="210"/>
      <c r="B90" s="210"/>
      <c r="C90" s="210"/>
      <c r="D90" s="210"/>
      <c r="E90" s="210"/>
      <c r="F90" s="210"/>
      <c r="G90" s="210"/>
      <c r="H90" s="210"/>
      <c r="I90" s="210"/>
      <c r="J90" s="210"/>
      <c r="K90" s="210"/>
      <c r="L90" s="210"/>
      <c r="M90" s="210"/>
      <c r="N90" s="210"/>
      <c r="O90" s="210"/>
    </row>
    <row r="91" spans="1:15">
      <c r="A91" s="210"/>
      <c r="B91" s="209"/>
      <c r="C91" s="209"/>
      <c r="D91" s="209"/>
      <c r="E91" s="209"/>
      <c r="F91" s="209"/>
      <c r="G91" s="209"/>
      <c r="H91" s="209"/>
      <c r="I91" s="209"/>
      <c r="J91" s="209"/>
      <c r="K91" s="209"/>
      <c r="L91" s="209"/>
      <c r="M91" s="209"/>
      <c r="N91" s="209"/>
      <c r="O91" s="210"/>
    </row>
    <row r="92" spans="1:15">
      <c r="A92" s="210"/>
      <c r="B92" s="210"/>
      <c r="C92" s="210"/>
      <c r="D92" s="210"/>
      <c r="E92" s="210"/>
      <c r="F92" s="210"/>
      <c r="G92" s="210"/>
      <c r="H92" s="210"/>
      <c r="I92" s="210"/>
      <c r="J92" s="210"/>
      <c r="K92" s="210"/>
      <c r="L92" s="210"/>
      <c r="M92" s="210"/>
      <c r="N92" s="210"/>
      <c r="O92" s="210"/>
    </row>
    <row r="93" spans="1:15">
      <c r="A93" s="210"/>
      <c r="B93" s="210"/>
      <c r="C93" s="210"/>
      <c r="D93" s="210"/>
      <c r="E93" s="210"/>
      <c r="F93" s="210"/>
      <c r="G93" s="210"/>
      <c r="H93" s="210"/>
      <c r="I93" s="210"/>
      <c r="J93" s="210"/>
      <c r="K93" s="210"/>
      <c r="L93" s="210"/>
      <c r="M93" s="210"/>
      <c r="N93" s="210"/>
      <c r="O93" s="210"/>
    </row>
    <row r="94" spans="1:15">
      <c r="A94" s="210"/>
      <c r="B94" s="209"/>
      <c r="C94" s="209"/>
      <c r="D94" s="209"/>
      <c r="E94" s="209"/>
      <c r="F94" s="209"/>
      <c r="G94" s="209"/>
      <c r="H94" s="209"/>
      <c r="I94" s="209"/>
      <c r="J94" s="209"/>
      <c r="K94" s="209"/>
      <c r="L94" s="209"/>
      <c r="M94" s="209"/>
      <c r="N94" s="209"/>
      <c r="O94" s="210"/>
    </row>
    <row r="95" spans="1:15">
      <c r="A95" s="210"/>
      <c r="B95" s="210"/>
      <c r="C95" s="210"/>
      <c r="D95" s="210"/>
      <c r="E95" s="210"/>
      <c r="F95" s="210"/>
      <c r="G95" s="210"/>
      <c r="H95" s="210"/>
      <c r="I95" s="210"/>
      <c r="J95" s="210"/>
      <c r="K95" s="210"/>
      <c r="L95" s="210"/>
      <c r="M95" s="210"/>
      <c r="N95" s="210"/>
      <c r="O95" s="210"/>
    </row>
    <row r="96" spans="1:15">
      <c r="A96" s="210"/>
      <c r="B96" s="209"/>
      <c r="C96" s="209"/>
      <c r="D96" s="209"/>
      <c r="E96" s="209"/>
      <c r="F96" s="209"/>
      <c r="G96" s="209"/>
      <c r="H96" s="209"/>
      <c r="I96" s="209"/>
      <c r="J96" s="209"/>
      <c r="K96" s="209"/>
      <c r="L96" s="209"/>
      <c r="M96" s="209"/>
      <c r="N96" s="209"/>
      <c r="O96" s="210"/>
    </row>
    <row r="97" spans="1:15">
      <c r="A97" s="210"/>
      <c r="B97" s="210"/>
      <c r="C97" s="210"/>
      <c r="D97" s="210"/>
      <c r="E97" s="210"/>
      <c r="F97" s="210"/>
      <c r="G97" s="210"/>
      <c r="H97" s="210"/>
      <c r="I97" s="210"/>
      <c r="J97" s="210"/>
      <c r="K97" s="210"/>
      <c r="L97" s="210"/>
      <c r="M97" s="210"/>
      <c r="N97" s="210"/>
      <c r="O97" s="210"/>
    </row>
    <row r="98" spans="1:15">
      <c r="A98" s="210"/>
      <c r="B98" s="210"/>
      <c r="C98" s="210"/>
      <c r="D98" s="210"/>
      <c r="E98" s="210"/>
      <c r="F98" s="210"/>
      <c r="G98" s="210"/>
      <c r="H98" s="210"/>
      <c r="I98" s="210"/>
      <c r="J98" s="210"/>
      <c r="K98" s="210"/>
      <c r="L98" s="210"/>
      <c r="M98" s="210"/>
      <c r="N98" s="210"/>
      <c r="O98" s="210"/>
    </row>
    <row r="99" spans="1:15">
      <c r="A99" s="210"/>
      <c r="B99" s="167"/>
      <c r="C99" s="167"/>
      <c r="D99" s="167"/>
      <c r="E99" s="167"/>
      <c r="F99" s="167"/>
      <c r="G99" s="167"/>
      <c r="H99" s="167"/>
      <c r="I99" s="167"/>
      <c r="J99" s="167"/>
      <c r="K99" s="167"/>
      <c r="L99" s="167"/>
      <c r="M99" s="167"/>
      <c r="N99" s="167"/>
      <c r="O99" s="210"/>
    </row>
    <row r="100" spans="1:15">
      <c r="A100" s="210"/>
      <c r="B100" s="210"/>
      <c r="C100" s="210"/>
      <c r="D100" s="210"/>
      <c r="E100" s="210"/>
      <c r="F100" s="210"/>
      <c r="G100" s="210"/>
      <c r="H100" s="210"/>
      <c r="I100" s="210"/>
      <c r="J100" s="210"/>
      <c r="K100" s="210"/>
      <c r="L100" s="210"/>
      <c r="M100" s="210"/>
      <c r="N100" s="210"/>
      <c r="O100" s="210"/>
    </row>
    <row r="101" spans="1:15">
      <c r="A101" s="210"/>
      <c r="B101" s="167"/>
      <c r="C101" s="167"/>
      <c r="D101" s="167"/>
      <c r="E101" s="167"/>
      <c r="F101" s="167"/>
      <c r="G101" s="167"/>
      <c r="H101" s="167"/>
      <c r="I101" s="167"/>
      <c r="J101" s="167"/>
      <c r="K101" s="167"/>
      <c r="L101" s="167"/>
      <c r="M101" s="167"/>
      <c r="N101" s="167"/>
      <c r="O101" s="210"/>
    </row>
    <row r="102" spans="1:15">
      <c r="A102" s="210"/>
      <c r="B102" s="210"/>
      <c r="C102" s="210"/>
      <c r="D102" s="210"/>
      <c r="E102" s="210"/>
      <c r="F102" s="210"/>
      <c r="G102" s="210"/>
      <c r="H102" s="210"/>
      <c r="I102" s="210"/>
      <c r="J102" s="210"/>
      <c r="K102" s="210"/>
      <c r="L102" s="210"/>
      <c r="M102" s="210"/>
      <c r="N102" s="210"/>
      <c r="O102" s="210"/>
    </row>
    <row r="103" spans="1:15">
      <c r="A103" s="210"/>
      <c r="B103" s="168"/>
      <c r="C103" s="168"/>
      <c r="D103" s="168"/>
      <c r="E103" s="168"/>
      <c r="F103" s="168"/>
      <c r="G103" s="168"/>
      <c r="H103" s="168"/>
      <c r="I103" s="168"/>
      <c r="J103" s="168"/>
      <c r="K103" s="168"/>
      <c r="L103" s="168"/>
      <c r="M103" s="168"/>
      <c r="N103" s="168"/>
      <c r="O103" s="210"/>
    </row>
    <row r="104" spans="1:15">
      <c r="A104" s="210"/>
      <c r="B104" s="210"/>
      <c r="C104" s="210"/>
      <c r="D104" s="210"/>
      <c r="E104" s="210"/>
      <c r="F104" s="210"/>
      <c r="G104" s="210"/>
      <c r="H104" s="210"/>
      <c r="I104" s="210"/>
      <c r="J104" s="210"/>
      <c r="K104" s="210"/>
      <c r="L104" s="210"/>
      <c r="M104" s="210"/>
      <c r="N104" s="210"/>
      <c r="O104" s="210"/>
    </row>
    <row r="105" spans="1:15">
      <c r="A105" s="210"/>
      <c r="B105" s="168"/>
      <c r="C105" s="168"/>
      <c r="D105" s="168"/>
      <c r="E105" s="168"/>
      <c r="F105" s="168"/>
      <c r="G105" s="168"/>
      <c r="H105" s="168"/>
      <c r="I105" s="168"/>
      <c r="J105" s="168"/>
      <c r="K105" s="168"/>
      <c r="L105" s="168"/>
      <c r="M105" s="168"/>
      <c r="N105" s="168"/>
      <c r="O105" s="210"/>
    </row>
    <row r="106" spans="1:15">
      <c r="A106" s="210"/>
      <c r="B106" s="210"/>
      <c r="C106" s="210"/>
      <c r="D106" s="210"/>
      <c r="E106" s="210"/>
      <c r="F106" s="210"/>
      <c r="G106" s="210"/>
      <c r="H106" s="210"/>
      <c r="I106" s="210"/>
      <c r="J106" s="210"/>
      <c r="K106" s="210"/>
      <c r="L106" s="210"/>
      <c r="M106" s="210"/>
      <c r="N106" s="210"/>
      <c r="O106" s="210"/>
    </row>
  </sheetData>
  <phoneticPr fontId="3"/>
  <printOptions horizontalCentered="1" verticalCentered="1"/>
  <pageMargins left="0.39370078740157483" right="0.59055118110236227" top="0.59055118110236227" bottom="0.59055118110236227" header="0.31496062992125984" footer="0.31496062992125984"/>
  <pageSetup paperSize="9" firstPageNumber="9" orientation="portrait" r:id="rId1"/>
  <headerFooter scaleWithDoc="0" alignWithMargins="0">
    <oddFooter>&amp;C- 4 -</oddFooter>
  </headerFooter>
  <colBreaks count="1" manualBreakCount="1">
    <brk id="10" max="5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R105"/>
  <sheetViews>
    <sheetView showGridLines="0" view="pageBreakPreview" zoomScaleNormal="75" zoomScaleSheetLayoutView="100" workbookViewId="0"/>
  </sheetViews>
  <sheetFormatPr defaultRowHeight="13.5"/>
  <cols>
    <col min="1" max="3" width="9" style="10" customWidth="1"/>
    <col min="4" max="4" width="9" style="10"/>
    <col min="5" max="10" width="9" style="10" customWidth="1"/>
    <col min="11" max="14" width="9" style="10"/>
    <col min="15" max="18" width="15.625" style="10" customWidth="1"/>
    <col min="19" max="16384" width="9" style="10"/>
  </cols>
  <sheetData>
    <row r="1" spans="12:18" ht="13.5" customHeight="1"/>
    <row r="2" spans="12:18" ht="13.5" customHeight="1"/>
    <row r="3" spans="12:18" ht="13.5" customHeight="1">
      <c r="L3" s="12" t="s">
        <v>216</v>
      </c>
      <c r="M3" s="25"/>
      <c r="N3" s="25"/>
      <c r="O3" s="25"/>
      <c r="P3" s="25"/>
      <c r="Q3" s="25"/>
      <c r="R3" s="25"/>
    </row>
    <row r="4" spans="12:18" ht="13.5" customHeight="1">
      <c r="L4" s="25"/>
      <c r="M4" s="25"/>
      <c r="N4" s="25"/>
      <c r="O4" s="25"/>
      <c r="P4" s="25"/>
      <c r="Q4" s="25"/>
      <c r="R4" s="25"/>
    </row>
    <row r="5" spans="12:18" ht="13.5" customHeight="1">
      <c r="L5" s="49"/>
      <c r="M5" s="49"/>
      <c r="N5" s="49"/>
      <c r="O5" s="32" t="s">
        <v>43</v>
      </c>
      <c r="P5" s="32"/>
      <c r="Q5" s="32" t="s">
        <v>44</v>
      </c>
      <c r="R5" s="32"/>
    </row>
    <row r="6" spans="12:18" ht="13.5" customHeight="1">
      <c r="L6" s="32" t="s">
        <v>45</v>
      </c>
      <c r="M6" s="32"/>
      <c r="N6" s="50" t="s">
        <v>46</v>
      </c>
      <c r="O6" s="231" t="s">
        <v>270</v>
      </c>
      <c r="P6" s="231" t="s">
        <v>271</v>
      </c>
      <c r="Q6" s="231" t="s">
        <v>272</v>
      </c>
      <c r="R6" s="231" t="s">
        <v>273</v>
      </c>
    </row>
    <row r="7" spans="12:18" ht="13.5" customHeight="1">
      <c r="L7" s="50"/>
      <c r="M7" s="49" t="s">
        <v>47</v>
      </c>
      <c r="N7" s="157" t="s">
        <v>257</v>
      </c>
      <c r="O7" s="167">
        <v>110.9</v>
      </c>
      <c r="P7" s="195">
        <v>111.4</v>
      </c>
      <c r="Q7" s="167">
        <v>19</v>
      </c>
      <c r="R7" s="195">
        <v>19.600000000000001</v>
      </c>
    </row>
    <row r="8" spans="12:18" ht="13.5" customHeight="1">
      <c r="L8" s="50"/>
      <c r="M8" s="49"/>
      <c r="N8" s="157" t="s">
        <v>258</v>
      </c>
      <c r="O8" s="167">
        <v>117.4</v>
      </c>
      <c r="P8" s="195">
        <v>117.1</v>
      </c>
      <c r="Q8" s="167">
        <v>21.9</v>
      </c>
      <c r="R8" s="195">
        <v>21.7</v>
      </c>
    </row>
    <row r="9" spans="12:18" ht="13.5" customHeight="1">
      <c r="L9" s="50"/>
      <c r="M9" s="49"/>
      <c r="N9" s="157" t="s">
        <v>259</v>
      </c>
      <c r="O9" s="167">
        <v>123.5</v>
      </c>
      <c r="P9" s="195">
        <v>123</v>
      </c>
      <c r="Q9" s="167">
        <v>25.1</v>
      </c>
      <c r="R9" s="195">
        <v>24.2</v>
      </c>
    </row>
    <row r="10" spans="12:18" ht="13.5" customHeight="1">
      <c r="L10" s="50"/>
      <c r="M10" s="49" t="s">
        <v>48</v>
      </c>
      <c r="N10" s="157" t="s">
        <v>260</v>
      </c>
      <c r="O10" s="167">
        <v>128.80000000000001</v>
      </c>
      <c r="P10" s="195">
        <v>128.5</v>
      </c>
      <c r="Q10" s="167">
        <v>28.1</v>
      </c>
      <c r="R10" s="195">
        <v>27.6</v>
      </c>
    </row>
    <row r="11" spans="12:18" ht="13.5" customHeight="1">
      <c r="L11" s="50"/>
      <c r="M11" s="49"/>
      <c r="N11" s="157" t="s">
        <v>261</v>
      </c>
      <c r="O11" s="167">
        <v>134.80000000000001</v>
      </c>
      <c r="P11" s="195">
        <v>133.30000000000001</v>
      </c>
      <c r="Q11" s="167">
        <v>32.299999999999997</v>
      </c>
      <c r="R11" s="195">
        <v>31</v>
      </c>
    </row>
    <row r="12" spans="12:18" ht="13.5" customHeight="1">
      <c r="L12" s="50"/>
      <c r="M12" s="49"/>
      <c r="N12" s="157" t="s">
        <v>262</v>
      </c>
      <c r="O12" s="167">
        <v>140.4</v>
      </c>
      <c r="P12" s="195">
        <v>139</v>
      </c>
      <c r="Q12" s="167">
        <v>35.9</v>
      </c>
      <c r="R12" s="195">
        <v>34.299999999999997</v>
      </c>
    </row>
    <row r="13" spans="12:18" ht="13.5" customHeight="1">
      <c r="L13" s="50" t="s">
        <v>18</v>
      </c>
      <c r="M13" s="49"/>
      <c r="N13" s="157" t="s">
        <v>263</v>
      </c>
      <c r="O13" s="167">
        <v>147</v>
      </c>
      <c r="P13" s="195">
        <v>144.5</v>
      </c>
      <c r="Q13" s="167">
        <v>40.200000000000003</v>
      </c>
      <c r="R13" s="195">
        <v>38.700000000000003</v>
      </c>
    </row>
    <row r="14" spans="12:18" ht="13.5" customHeight="1">
      <c r="L14" s="50"/>
      <c r="M14" s="49"/>
      <c r="N14" s="157" t="s">
        <v>264</v>
      </c>
      <c r="O14" s="167">
        <v>154.9</v>
      </c>
      <c r="P14" s="195">
        <v>151.80000000000001</v>
      </c>
      <c r="Q14" s="167">
        <v>47.2</v>
      </c>
      <c r="R14" s="195">
        <v>43.8</v>
      </c>
    </row>
    <row r="15" spans="12:18" ht="13.5" customHeight="1">
      <c r="L15" s="50"/>
      <c r="M15" s="49" t="s">
        <v>49</v>
      </c>
      <c r="N15" s="157" t="s">
        <v>265</v>
      </c>
      <c r="O15" s="167">
        <v>162</v>
      </c>
      <c r="P15" s="195">
        <v>159.1</v>
      </c>
      <c r="Q15" s="167">
        <v>51.7</v>
      </c>
      <c r="R15" s="195">
        <v>49.3</v>
      </c>
    </row>
    <row r="16" spans="12:18" ht="13.5" customHeight="1">
      <c r="L16" s="50"/>
      <c r="M16" s="49"/>
      <c r="N16" s="157" t="s">
        <v>266</v>
      </c>
      <c r="O16" s="167">
        <v>166.6</v>
      </c>
      <c r="P16" s="195">
        <v>165.2</v>
      </c>
      <c r="Q16" s="167">
        <v>56.4</v>
      </c>
      <c r="R16" s="195">
        <v>55.7</v>
      </c>
    </row>
    <row r="17" spans="12:18" ht="13.5" customHeight="1">
      <c r="L17" s="50"/>
      <c r="M17" s="49"/>
      <c r="N17" s="157" t="s">
        <v>267</v>
      </c>
      <c r="O17" s="167">
        <v>168.6</v>
      </c>
      <c r="P17" s="195">
        <v>168.5</v>
      </c>
      <c r="Q17" s="167">
        <v>60.4</v>
      </c>
      <c r="R17" s="195">
        <v>60.7</v>
      </c>
    </row>
    <row r="18" spans="12:18" ht="13.5" customHeight="1">
      <c r="L18" s="50"/>
      <c r="M18" s="49" t="s">
        <v>50</v>
      </c>
      <c r="N18" s="157" t="s">
        <v>268</v>
      </c>
      <c r="O18" s="167">
        <v>170.3</v>
      </c>
      <c r="P18" s="195">
        <v>170.3</v>
      </c>
      <c r="Q18" s="167">
        <v>62.5</v>
      </c>
      <c r="R18" s="195">
        <v>62.7</v>
      </c>
    </row>
    <row r="19" spans="12:18" ht="13.5" customHeight="1">
      <c r="L19" s="50"/>
      <c r="M19" s="49"/>
      <c r="N19" s="157" t="s">
        <v>269</v>
      </c>
      <c r="O19" s="167">
        <v>171.3</v>
      </c>
      <c r="P19" s="195">
        <v>171.4</v>
      </c>
      <c r="Q19" s="167">
        <v>65.099999999999994</v>
      </c>
      <c r="R19" s="195">
        <v>63.3</v>
      </c>
    </row>
    <row r="20" spans="12:18" ht="13.5" customHeight="1">
      <c r="L20" s="50"/>
      <c r="M20" s="49"/>
      <c r="N20" s="160" t="s">
        <v>46</v>
      </c>
      <c r="O20" s="231" t="s">
        <v>270</v>
      </c>
      <c r="P20" s="231" t="s">
        <v>271</v>
      </c>
      <c r="Q20" s="231" t="s">
        <v>272</v>
      </c>
      <c r="R20" s="231" t="s">
        <v>273</v>
      </c>
    </row>
    <row r="21" spans="12:18" ht="13.5" customHeight="1">
      <c r="L21" s="50"/>
      <c r="M21" s="49" t="s">
        <v>47</v>
      </c>
      <c r="N21" s="157" t="s">
        <v>257</v>
      </c>
      <c r="O21" s="167">
        <v>110.4</v>
      </c>
      <c r="P21" s="195">
        <v>110.7</v>
      </c>
      <c r="Q21" s="167">
        <v>18.899999999999999</v>
      </c>
      <c r="R21" s="195">
        <v>19.3</v>
      </c>
    </row>
    <row r="22" spans="12:18" ht="13.5" customHeight="1">
      <c r="L22" s="50"/>
      <c r="M22" s="49"/>
      <c r="N22" s="157" t="s">
        <v>258</v>
      </c>
      <c r="O22" s="167">
        <v>116.7</v>
      </c>
      <c r="P22" s="195">
        <v>115.9</v>
      </c>
      <c r="Q22" s="167">
        <v>21.5</v>
      </c>
      <c r="R22" s="195">
        <v>21</v>
      </c>
    </row>
    <row r="23" spans="12:18" ht="13.5" customHeight="1">
      <c r="L23" s="50"/>
      <c r="M23" s="49"/>
      <c r="N23" s="157" t="s">
        <v>259</v>
      </c>
      <c r="O23" s="167">
        <v>122.9</v>
      </c>
      <c r="P23" s="195">
        <v>122.4</v>
      </c>
      <c r="Q23" s="167">
        <v>24.8</v>
      </c>
      <c r="R23" s="195">
        <v>23.9</v>
      </c>
    </row>
    <row r="24" spans="12:18" ht="13.5" customHeight="1">
      <c r="L24" s="50"/>
      <c r="M24" s="49" t="s">
        <v>48</v>
      </c>
      <c r="N24" s="157" t="s">
        <v>260</v>
      </c>
      <c r="O24" s="167">
        <v>128.4</v>
      </c>
      <c r="P24" s="195">
        <v>127.9</v>
      </c>
      <c r="Q24" s="167">
        <v>27.5</v>
      </c>
      <c r="R24" s="195">
        <v>26.8</v>
      </c>
    </row>
    <row r="25" spans="12:18" ht="13.5" customHeight="1">
      <c r="L25" s="50"/>
      <c r="M25" s="49"/>
      <c r="N25" s="157" t="s">
        <v>261</v>
      </c>
      <c r="O25" s="167">
        <v>135</v>
      </c>
      <c r="P25" s="195">
        <v>133.6</v>
      </c>
      <c r="Q25" s="167">
        <v>31.3</v>
      </c>
      <c r="R25" s="195">
        <v>30.5</v>
      </c>
    </row>
    <row r="26" spans="12:18" ht="13.5" customHeight="1">
      <c r="L26" s="50"/>
      <c r="M26" s="49"/>
      <c r="N26" s="157" t="s">
        <v>262</v>
      </c>
      <c r="O26" s="167">
        <v>141</v>
      </c>
      <c r="P26" s="195">
        <v>140.5</v>
      </c>
      <c r="Q26" s="167">
        <v>35.1</v>
      </c>
      <c r="R26" s="195">
        <v>34.9</v>
      </c>
    </row>
    <row r="27" spans="12:18" ht="13.5" customHeight="1">
      <c r="L27" s="50" t="s">
        <v>26</v>
      </c>
      <c r="M27" s="49"/>
      <c r="N27" s="157" t="s">
        <v>263</v>
      </c>
      <c r="O27" s="167">
        <v>148.19999999999999</v>
      </c>
      <c r="P27" s="195">
        <v>147.1</v>
      </c>
      <c r="Q27" s="167">
        <v>40.5</v>
      </c>
      <c r="R27" s="195">
        <v>39.9</v>
      </c>
    </row>
    <row r="28" spans="12:18" ht="13.5" customHeight="1">
      <c r="L28" s="49"/>
      <c r="M28" s="49"/>
      <c r="N28" s="157" t="s">
        <v>264</v>
      </c>
      <c r="O28" s="167">
        <v>152.5</v>
      </c>
      <c r="P28" s="195">
        <v>152.30000000000001</v>
      </c>
      <c r="Q28" s="167">
        <v>45.1</v>
      </c>
      <c r="R28" s="195">
        <v>45.3</v>
      </c>
    </row>
    <row r="29" spans="12:18" ht="13.5" customHeight="1">
      <c r="L29" s="49"/>
      <c r="M29" s="49" t="s">
        <v>49</v>
      </c>
      <c r="N29" s="157" t="s">
        <v>265</v>
      </c>
      <c r="O29" s="167">
        <v>156.19999999999999</v>
      </c>
      <c r="P29" s="195">
        <v>154.9</v>
      </c>
      <c r="Q29" s="167">
        <v>48.9</v>
      </c>
      <c r="R29" s="195">
        <v>48.7</v>
      </c>
    </row>
    <row r="30" spans="12:18" ht="13.5" customHeight="1">
      <c r="L30" s="49"/>
      <c r="M30" s="49"/>
      <c r="N30" s="157" t="s">
        <v>266</v>
      </c>
      <c r="O30" s="167">
        <v>157.1</v>
      </c>
      <c r="P30" s="195">
        <v>157.1</v>
      </c>
      <c r="Q30" s="167">
        <v>51.6</v>
      </c>
      <c r="R30" s="195">
        <v>51</v>
      </c>
    </row>
    <row r="31" spans="12:18" ht="13.5" customHeight="1">
      <c r="L31" s="49"/>
      <c r="M31" s="49"/>
      <c r="N31" s="157" t="s">
        <v>267</v>
      </c>
      <c r="O31" s="167">
        <v>157.5</v>
      </c>
      <c r="P31" s="195">
        <v>157.4</v>
      </c>
      <c r="Q31" s="167">
        <v>52.5</v>
      </c>
      <c r="R31" s="195">
        <v>53.3</v>
      </c>
    </row>
    <row r="32" spans="12:18" ht="13.5" customHeight="1">
      <c r="L32" s="49"/>
      <c r="M32" s="49" t="s">
        <v>50</v>
      </c>
      <c r="N32" s="157" t="s">
        <v>268</v>
      </c>
      <c r="O32" s="167">
        <v>158.19999999999999</v>
      </c>
      <c r="P32" s="195">
        <v>158</v>
      </c>
      <c r="Q32" s="167">
        <v>54.1</v>
      </c>
      <c r="R32" s="195">
        <v>54.1</v>
      </c>
    </row>
    <row r="33" spans="1:18" ht="13.5" customHeight="1">
      <c r="L33" s="49"/>
      <c r="M33" s="49"/>
      <c r="N33" s="157" t="s">
        <v>269</v>
      </c>
      <c r="O33" s="167">
        <v>158.19999999999999</v>
      </c>
      <c r="P33" s="195">
        <v>158.1</v>
      </c>
      <c r="Q33" s="167">
        <v>54.2</v>
      </c>
      <c r="R33" s="195">
        <v>53.7</v>
      </c>
    </row>
    <row r="34" spans="1:18" ht="13.5" customHeight="1"/>
    <row r="35" spans="1:18" ht="13.5" customHeight="1"/>
    <row r="36" spans="1:18" ht="13.5" customHeight="1"/>
    <row r="37" spans="1:18" ht="13.5" customHeight="1"/>
    <row r="38" spans="1:18" ht="13.5" customHeight="1"/>
    <row r="39" spans="1:18" ht="13.5" customHeight="1"/>
    <row r="40" spans="1:18" ht="13.5" customHeight="1">
      <c r="A40" s="11"/>
    </row>
    <row r="41" spans="1:18" ht="13.5" customHeight="1">
      <c r="A41" s="11"/>
    </row>
    <row r="42" spans="1:18" ht="13.5" customHeight="1">
      <c r="A42" s="11"/>
    </row>
    <row r="43" spans="1:18" ht="13.5" customHeight="1"/>
    <row r="44" spans="1:18" ht="13.5" customHeight="1"/>
    <row r="45" spans="1:18" ht="13.5" customHeight="1"/>
    <row r="46" spans="1:18" ht="13.5" customHeight="1"/>
    <row r="47" spans="1:18" ht="13.5" customHeight="1"/>
    <row r="48" spans="1: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spans="1:10" ht="13.5" customHeight="1"/>
    <row r="66" spans="1:10" ht="13.5" customHeight="1">
      <c r="I66" s="25"/>
      <c r="J66" s="25"/>
    </row>
    <row r="67" spans="1:10" ht="13.5" customHeight="1">
      <c r="I67" s="25"/>
      <c r="J67" s="25"/>
    </row>
    <row r="68" spans="1:10" ht="13.5" customHeight="1">
      <c r="I68" s="131"/>
      <c r="J68" s="68"/>
    </row>
    <row r="69" spans="1:10" ht="13.5" customHeight="1">
      <c r="I69" s="131"/>
      <c r="J69" s="68"/>
    </row>
    <row r="70" spans="1:10" s="129" customFormat="1" ht="13.5" customHeight="1">
      <c r="A70" s="10"/>
      <c r="I70" s="131"/>
      <c r="J70" s="128"/>
    </row>
    <row r="71" spans="1:10" s="129" customFormat="1" ht="13.5" customHeight="1">
      <c r="A71" s="10"/>
      <c r="I71" s="131"/>
      <c r="J71" s="128"/>
    </row>
    <row r="72" spans="1:10" s="129" customFormat="1" ht="13.5" customHeight="1">
      <c r="A72" s="10"/>
      <c r="I72" s="131"/>
      <c r="J72" s="128"/>
    </row>
    <row r="73" spans="1:10" s="129" customFormat="1" ht="13.5" customHeight="1">
      <c r="A73" s="10"/>
      <c r="I73" s="131"/>
      <c r="J73" s="128"/>
    </row>
    <row r="74" spans="1:10" s="129" customFormat="1" ht="13.5" customHeight="1">
      <c r="A74" s="10"/>
      <c r="I74" s="131"/>
      <c r="J74" s="128"/>
    </row>
    <row r="75" spans="1:10" s="129" customFormat="1" ht="13.5" customHeight="1">
      <c r="A75" s="10"/>
      <c r="I75" s="131"/>
      <c r="J75" s="128"/>
    </row>
    <row r="76" spans="1:10" s="129" customFormat="1" ht="13.5" customHeight="1">
      <c r="A76" s="10"/>
      <c r="I76" s="131"/>
      <c r="J76" s="128"/>
    </row>
    <row r="77" spans="1:10" s="129" customFormat="1" ht="13.5" customHeight="1">
      <c r="A77" s="10"/>
      <c r="I77" s="131"/>
      <c r="J77" s="128"/>
    </row>
    <row r="78" spans="1:10" s="129" customFormat="1" ht="13.5" customHeight="1">
      <c r="A78" s="10"/>
      <c r="I78" s="131"/>
      <c r="J78" s="128"/>
    </row>
    <row r="79" spans="1:10" s="129" customFormat="1" ht="13.5" customHeight="1">
      <c r="A79" s="10"/>
      <c r="I79" s="131"/>
      <c r="J79" s="128"/>
    </row>
    <row r="80" spans="1:10" s="129" customFormat="1" ht="13.5" customHeight="1">
      <c r="A80" s="10"/>
      <c r="I80" s="131"/>
      <c r="J80" s="128"/>
    </row>
    <row r="81" spans="1:10" s="129" customFormat="1" ht="13.5" customHeight="1">
      <c r="A81" s="158"/>
      <c r="I81" s="131"/>
      <c r="J81" s="128"/>
    </row>
    <row r="82" spans="1:10" s="129" customFormat="1" ht="13.5" customHeight="1">
      <c r="A82" s="159"/>
      <c r="I82" s="131"/>
      <c r="J82" s="128"/>
    </row>
    <row r="83" spans="1:10" ht="13.5" customHeight="1">
      <c r="A83" s="159"/>
      <c r="I83" s="131"/>
      <c r="J83" s="68"/>
    </row>
    <row r="84" spans="1:10" s="130" customFormat="1" ht="13.5" customHeight="1">
      <c r="A84" s="10"/>
      <c r="I84" s="131"/>
      <c r="J84" s="127"/>
    </row>
    <row r="85" spans="1:10" s="130" customFormat="1" ht="13.5" customHeight="1">
      <c r="A85" s="10"/>
      <c r="I85" s="131"/>
      <c r="J85" s="127"/>
    </row>
    <row r="86" spans="1:10" s="130" customFormat="1" ht="13.5" customHeight="1">
      <c r="A86" s="10"/>
      <c r="I86" s="131"/>
      <c r="J86" s="127"/>
    </row>
    <row r="87" spans="1:10" s="130" customFormat="1" ht="13.5" customHeight="1">
      <c r="A87" s="10"/>
      <c r="I87" s="131"/>
      <c r="J87" s="127"/>
    </row>
    <row r="88" spans="1:10" s="130" customFormat="1" ht="13.5" customHeight="1">
      <c r="A88" s="10"/>
      <c r="I88" s="131"/>
      <c r="J88" s="127"/>
    </row>
    <row r="89" spans="1:10" s="130" customFormat="1" ht="13.5" customHeight="1">
      <c r="A89" s="10"/>
      <c r="I89" s="131"/>
      <c r="J89" s="127"/>
    </row>
    <row r="90" spans="1:10" s="130" customFormat="1" ht="13.5" customHeight="1">
      <c r="A90" s="10"/>
      <c r="I90" s="131"/>
      <c r="J90" s="127"/>
    </row>
    <row r="91" spans="1:10" s="130" customFormat="1" ht="13.5" customHeight="1">
      <c r="A91" s="10"/>
      <c r="I91" s="131"/>
      <c r="J91" s="127"/>
    </row>
    <row r="92" spans="1:10" s="130" customFormat="1" ht="13.5" customHeight="1">
      <c r="A92" s="10"/>
      <c r="I92" s="131"/>
      <c r="J92" s="127"/>
    </row>
    <row r="93" spans="1:10" s="130" customFormat="1" ht="13.5" customHeight="1">
      <c r="A93" s="10"/>
      <c r="I93" s="131"/>
      <c r="J93" s="127"/>
    </row>
    <row r="94" spans="1:10" s="130" customFormat="1" ht="13.5" customHeight="1">
      <c r="A94" s="10"/>
      <c r="I94" s="131"/>
      <c r="J94" s="127"/>
    </row>
    <row r="95" spans="1:10" s="130" customFormat="1" ht="13.5" customHeight="1">
      <c r="A95" s="10"/>
      <c r="I95" s="131"/>
      <c r="J95" s="127"/>
    </row>
    <row r="96" spans="1:10" s="130" customFormat="1" ht="13.5" customHeight="1">
      <c r="A96" s="10"/>
      <c r="I96" s="131"/>
      <c r="J96" s="127"/>
    </row>
    <row r="97" ht="13.5" customHeight="1"/>
    <row r="98" ht="13.5" customHeight="1"/>
    <row r="99" ht="13.5" customHeight="1"/>
    <row r="100" ht="13.5" customHeight="1"/>
    <row r="101" ht="13.5" customHeight="1"/>
    <row r="102" ht="13.5" customHeight="1"/>
    <row r="103" ht="13.5" customHeight="1"/>
    <row r="104" ht="13.5" customHeight="1"/>
    <row r="105" ht="13.5" customHeight="1"/>
  </sheetData>
  <phoneticPr fontId="3"/>
  <printOptions horizontalCentered="1" verticalCentered="1"/>
  <pageMargins left="0.59055118110236227" right="0.19685039370078741" top="0.59055118110236227" bottom="0.59055118110236227" header="0.31496062992125984" footer="0.31496062992125984"/>
  <pageSetup paperSize="9" orientation="portrait" r:id="rId1"/>
  <headerFooter scaleWithDoc="0" alignWithMargins="0">
    <oddFooter>&amp;C- 5 -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N50"/>
  <sheetViews>
    <sheetView showGridLines="0" view="pageBreakPreview" zoomScaleNormal="75" zoomScaleSheetLayoutView="100" workbookViewId="0"/>
  </sheetViews>
  <sheetFormatPr defaultRowHeight="13.5"/>
  <cols>
    <col min="1" max="1" width="6.625" style="10" customWidth="1"/>
    <col min="2" max="2" width="12.625" style="212" customWidth="1"/>
    <col min="3" max="3" width="8.625" style="10" customWidth="1"/>
    <col min="4" max="5" width="10.625" style="10" customWidth="1"/>
    <col min="6" max="6" width="10.625" style="29" customWidth="1"/>
    <col min="7" max="9" width="10.625" style="10" customWidth="1"/>
    <col min="10" max="10" width="9" style="10" customWidth="1"/>
    <col min="11" max="16384" width="9" style="10"/>
  </cols>
  <sheetData>
    <row r="1" spans="1:14" ht="20.45" customHeight="1">
      <c r="A1" s="24" t="s">
        <v>368</v>
      </c>
      <c r="B1" s="211"/>
      <c r="C1" s="25"/>
      <c r="D1" s="25"/>
      <c r="E1" s="25"/>
      <c r="F1" s="26"/>
      <c r="G1" s="25"/>
      <c r="H1" s="25"/>
      <c r="I1" s="25"/>
    </row>
    <row r="2" spans="1:14" ht="13.5" customHeight="1" thickBot="1">
      <c r="A2" s="64"/>
      <c r="B2" s="211"/>
      <c r="C2" s="25"/>
      <c r="D2" s="25"/>
      <c r="E2" s="25"/>
      <c r="F2" s="26"/>
      <c r="G2" s="25"/>
      <c r="H2" s="25"/>
      <c r="I2" s="25"/>
    </row>
    <row r="3" spans="1:14" s="47" customFormat="1" ht="24.95" customHeight="1">
      <c r="A3" s="462"/>
      <c r="B3" s="463"/>
      <c r="C3" s="464"/>
      <c r="D3" s="13" t="s">
        <v>54</v>
      </c>
      <c r="E3" s="13"/>
      <c r="F3" s="465"/>
      <c r="G3" s="13" t="s">
        <v>55</v>
      </c>
      <c r="H3" s="13"/>
      <c r="I3" s="27"/>
      <c r="L3" s="238"/>
      <c r="M3" s="238"/>
      <c r="N3" s="238"/>
    </row>
    <row r="4" spans="1:14" s="47" customFormat="1" ht="60" customHeight="1" thickBot="1">
      <c r="A4" s="466" t="s">
        <v>45</v>
      </c>
      <c r="B4" s="467"/>
      <c r="C4" s="14" t="s">
        <v>46</v>
      </c>
      <c r="D4" s="468" t="s">
        <v>278</v>
      </c>
      <c r="E4" s="468" t="s">
        <v>275</v>
      </c>
      <c r="F4" s="469" t="s">
        <v>276</v>
      </c>
      <c r="G4" s="468" t="s">
        <v>278</v>
      </c>
      <c r="H4" s="468" t="s">
        <v>274</v>
      </c>
      <c r="I4" s="470" t="s">
        <v>277</v>
      </c>
      <c r="L4" s="238"/>
      <c r="M4" s="239"/>
      <c r="N4" s="238"/>
    </row>
    <row r="5" spans="1:14" s="240" customFormat="1" ht="26.1" customHeight="1" thickTop="1">
      <c r="A5" s="233"/>
      <c r="B5" s="234" t="s">
        <v>47</v>
      </c>
      <c r="C5" s="471" t="s">
        <v>56</v>
      </c>
      <c r="D5" s="472">
        <v>478</v>
      </c>
      <c r="E5" s="473">
        <v>110.9</v>
      </c>
      <c r="F5" s="474">
        <v>0</v>
      </c>
      <c r="G5" s="475">
        <f>D5</f>
        <v>478</v>
      </c>
      <c r="H5" s="473">
        <v>19</v>
      </c>
      <c r="I5" s="476">
        <v>0</v>
      </c>
      <c r="L5" s="241"/>
      <c r="M5" s="242"/>
      <c r="N5" s="241"/>
    </row>
    <row r="6" spans="1:14" s="240" customFormat="1" ht="26.1" customHeight="1">
      <c r="A6" s="233"/>
      <c r="B6" s="235"/>
      <c r="C6" s="477" t="s">
        <v>57</v>
      </c>
      <c r="D6" s="478">
        <v>448</v>
      </c>
      <c r="E6" s="479">
        <v>117.4</v>
      </c>
      <c r="F6" s="480">
        <f t="shared" ref="F6:F17" si="0">E6-E5</f>
        <v>6.5</v>
      </c>
      <c r="G6" s="481">
        <f t="shared" ref="G6:G30" si="1">D6</f>
        <v>448</v>
      </c>
      <c r="H6" s="479">
        <v>21.9</v>
      </c>
      <c r="I6" s="482">
        <f t="shared" ref="I6:I17" si="2">H6-H5</f>
        <v>2.8999999999999986</v>
      </c>
      <c r="L6" s="241"/>
      <c r="M6" s="242"/>
      <c r="N6" s="241"/>
    </row>
    <row r="7" spans="1:14" s="240" customFormat="1" ht="26.1" customHeight="1">
      <c r="A7" s="233"/>
      <c r="B7" s="235"/>
      <c r="C7" s="477" t="s">
        <v>58</v>
      </c>
      <c r="D7" s="478">
        <v>449</v>
      </c>
      <c r="E7" s="479">
        <v>123.5</v>
      </c>
      <c r="F7" s="480">
        <f t="shared" si="0"/>
        <v>6.0999999999999943</v>
      </c>
      <c r="G7" s="481">
        <f t="shared" si="1"/>
        <v>449</v>
      </c>
      <c r="H7" s="479">
        <v>25.1</v>
      </c>
      <c r="I7" s="482">
        <f t="shared" si="2"/>
        <v>3.2000000000000028</v>
      </c>
      <c r="L7" s="241"/>
      <c r="M7" s="242"/>
      <c r="N7" s="241"/>
    </row>
    <row r="8" spans="1:14" s="240" customFormat="1" ht="26.1" customHeight="1">
      <c r="A8" s="233"/>
      <c r="B8" s="235" t="s">
        <v>48</v>
      </c>
      <c r="C8" s="477" t="s">
        <v>59</v>
      </c>
      <c r="D8" s="478">
        <v>456</v>
      </c>
      <c r="E8" s="479">
        <v>128.80000000000001</v>
      </c>
      <c r="F8" s="480">
        <f t="shared" si="0"/>
        <v>5.3000000000000114</v>
      </c>
      <c r="G8" s="481">
        <f t="shared" si="1"/>
        <v>456</v>
      </c>
      <c r="H8" s="479">
        <v>28.1</v>
      </c>
      <c r="I8" s="482">
        <f t="shared" si="2"/>
        <v>3</v>
      </c>
      <c r="L8" s="241"/>
      <c r="M8" s="242"/>
      <c r="N8" s="241"/>
    </row>
    <row r="9" spans="1:14" s="240" customFormat="1" ht="26.1" customHeight="1">
      <c r="A9" s="233"/>
      <c r="B9" s="235"/>
      <c r="C9" s="477" t="s">
        <v>60</v>
      </c>
      <c r="D9" s="478">
        <v>455</v>
      </c>
      <c r="E9" s="479">
        <v>134.80000000000001</v>
      </c>
      <c r="F9" s="480">
        <f t="shared" si="0"/>
        <v>6</v>
      </c>
      <c r="G9" s="481">
        <f t="shared" si="1"/>
        <v>455</v>
      </c>
      <c r="H9" s="479">
        <v>32.299999999999997</v>
      </c>
      <c r="I9" s="482">
        <f t="shared" si="2"/>
        <v>4.1999999999999957</v>
      </c>
      <c r="L9" s="241"/>
      <c r="M9" s="242"/>
      <c r="N9" s="241"/>
    </row>
    <row r="10" spans="1:14" s="240" customFormat="1" ht="26.1" customHeight="1">
      <c r="A10" s="233"/>
      <c r="B10" s="235"/>
      <c r="C10" s="477" t="s">
        <v>61</v>
      </c>
      <c r="D10" s="478">
        <v>455</v>
      </c>
      <c r="E10" s="479">
        <v>140.4</v>
      </c>
      <c r="F10" s="480">
        <f t="shared" si="0"/>
        <v>5.5999999999999943</v>
      </c>
      <c r="G10" s="481">
        <f t="shared" si="1"/>
        <v>455</v>
      </c>
      <c r="H10" s="479">
        <v>35.9</v>
      </c>
      <c r="I10" s="482">
        <f t="shared" si="2"/>
        <v>3.6000000000000014</v>
      </c>
      <c r="L10" s="241"/>
      <c r="M10" s="242"/>
      <c r="N10" s="241"/>
    </row>
    <row r="11" spans="1:14" s="240" customFormat="1" ht="26.1" customHeight="1">
      <c r="A11" s="233" t="s">
        <v>18</v>
      </c>
      <c r="B11" s="234"/>
      <c r="C11" s="471" t="s">
        <v>62</v>
      </c>
      <c r="D11" s="483">
        <v>454</v>
      </c>
      <c r="E11" s="473">
        <v>147</v>
      </c>
      <c r="F11" s="474">
        <f t="shared" si="0"/>
        <v>6.5999999999999943</v>
      </c>
      <c r="G11" s="475">
        <f t="shared" si="1"/>
        <v>454</v>
      </c>
      <c r="H11" s="473">
        <v>40.200000000000003</v>
      </c>
      <c r="I11" s="476">
        <f t="shared" si="2"/>
        <v>4.3000000000000043</v>
      </c>
      <c r="L11" s="241"/>
      <c r="M11" s="242"/>
      <c r="N11" s="241"/>
    </row>
    <row r="12" spans="1:14" s="240" customFormat="1" ht="26.1" customHeight="1">
      <c r="A12" s="233"/>
      <c r="B12" s="235"/>
      <c r="C12" s="477" t="s">
        <v>63</v>
      </c>
      <c r="D12" s="478">
        <v>753</v>
      </c>
      <c r="E12" s="479">
        <v>154.9</v>
      </c>
      <c r="F12" s="480">
        <f t="shared" si="0"/>
        <v>7.9000000000000057</v>
      </c>
      <c r="G12" s="481">
        <f t="shared" si="1"/>
        <v>753</v>
      </c>
      <c r="H12" s="479">
        <v>47.2</v>
      </c>
      <c r="I12" s="482">
        <f t="shared" si="2"/>
        <v>7</v>
      </c>
      <c r="L12" s="241"/>
      <c r="M12" s="242"/>
      <c r="N12" s="241"/>
    </row>
    <row r="13" spans="1:14" s="240" customFormat="1" ht="26.1" customHeight="1">
      <c r="A13" s="233"/>
      <c r="B13" s="235" t="s">
        <v>49</v>
      </c>
      <c r="C13" s="477" t="s">
        <v>64</v>
      </c>
      <c r="D13" s="478">
        <v>749</v>
      </c>
      <c r="E13" s="479">
        <v>162</v>
      </c>
      <c r="F13" s="480">
        <f t="shared" si="0"/>
        <v>7.0999999999999943</v>
      </c>
      <c r="G13" s="481">
        <f t="shared" si="1"/>
        <v>749</v>
      </c>
      <c r="H13" s="479">
        <v>51.7</v>
      </c>
      <c r="I13" s="482">
        <f t="shared" si="2"/>
        <v>4.5</v>
      </c>
      <c r="L13" s="241"/>
      <c r="M13" s="242"/>
      <c r="N13" s="241"/>
    </row>
    <row r="14" spans="1:14" s="240" customFormat="1" ht="26.1" customHeight="1">
      <c r="A14" s="233"/>
      <c r="B14" s="234"/>
      <c r="C14" s="471" t="s">
        <v>65</v>
      </c>
      <c r="D14" s="483">
        <v>755</v>
      </c>
      <c r="E14" s="473">
        <v>166.6</v>
      </c>
      <c r="F14" s="474">
        <f t="shared" si="0"/>
        <v>4.5999999999999943</v>
      </c>
      <c r="G14" s="475">
        <f t="shared" si="1"/>
        <v>755</v>
      </c>
      <c r="H14" s="473">
        <v>56.4</v>
      </c>
      <c r="I14" s="476">
        <f t="shared" si="2"/>
        <v>4.6999999999999957</v>
      </c>
      <c r="L14" s="241"/>
      <c r="M14" s="242"/>
      <c r="N14" s="241"/>
    </row>
    <row r="15" spans="1:14" s="240" customFormat="1" ht="26.1" customHeight="1">
      <c r="A15" s="233"/>
      <c r="B15" s="235"/>
      <c r="C15" s="477" t="s">
        <v>66</v>
      </c>
      <c r="D15" s="478">
        <v>360</v>
      </c>
      <c r="E15" s="479">
        <v>168.6</v>
      </c>
      <c r="F15" s="480">
        <f t="shared" si="0"/>
        <v>2</v>
      </c>
      <c r="G15" s="481">
        <f t="shared" si="1"/>
        <v>360</v>
      </c>
      <c r="H15" s="479">
        <v>60.4</v>
      </c>
      <c r="I15" s="482">
        <f t="shared" si="2"/>
        <v>4</v>
      </c>
      <c r="L15" s="241"/>
      <c r="M15" s="242"/>
      <c r="N15" s="241"/>
    </row>
    <row r="16" spans="1:14" s="240" customFormat="1" ht="26.1" customHeight="1">
      <c r="A16" s="233"/>
      <c r="B16" s="235" t="s">
        <v>50</v>
      </c>
      <c r="C16" s="477" t="s">
        <v>67</v>
      </c>
      <c r="D16" s="478">
        <v>360</v>
      </c>
      <c r="E16" s="479">
        <v>170.3</v>
      </c>
      <c r="F16" s="480">
        <f t="shared" si="0"/>
        <v>1.7000000000000171</v>
      </c>
      <c r="G16" s="481">
        <f t="shared" si="1"/>
        <v>360</v>
      </c>
      <c r="H16" s="479">
        <v>62.5</v>
      </c>
      <c r="I16" s="482">
        <f t="shared" si="2"/>
        <v>2.1000000000000014</v>
      </c>
      <c r="L16" s="241"/>
      <c r="M16" s="242"/>
      <c r="N16" s="241"/>
    </row>
    <row r="17" spans="1:14" s="240" customFormat="1" ht="26.1" customHeight="1" thickBot="1">
      <c r="A17" s="484"/>
      <c r="B17" s="485"/>
      <c r="C17" s="486" t="s">
        <v>68</v>
      </c>
      <c r="D17" s="487">
        <v>360</v>
      </c>
      <c r="E17" s="488">
        <v>171.3</v>
      </c>
      <c r="F17" s="489">
        <f t="shared" si="0"/>
        <v>1</v>
      </c>
      <c r="G17" s="490">
        <f t="shared" si="1"/>
        <v>360</v>
      </c>
      <c r="H17" s="488">
        <v>65.099999999999994</v>
      </c>
      <c r="I17" s="491">
        <f t="shared" si="2"/>
        <v>2.5999999999999943</v>
      </c>
      <c r="L17" s="241"/>
      <c r="M17" s="241"/>
      <c r="N17" s="241"/>
    </row>
    <row r="18" spans="1:14" s="240" customFormat="1" ht="26.1" customHeight="1" thickTop="1">
      <c r="A18" s="233"/>
      <c r="B18" s="234" t="s">
        <v>47</v>
      </c>
      <c r="C18" s="471" t="s">
        <v>56</v>
      </c>
      <c r="D18" s="492">
        <v>466</v>
      </c>
      <c r="E18" s="493">
        <v>110.4</v>
      </c>
      <c r="F18" s="474">
        <v>0</v>
      </c>
      <c r="G18" s="475">
        <f t="shared" si="1"/>
        <v>466</v>
      </c>
      <c r="H18" s="473">
        <v>18.899999999999999</v>
      </c>
      <c r="I18" s="476">
        <v>0</v>
      </c>
    </row>
    <row r="19" spans="1:14" s="240" customFormat="1" ht="26.1" customHeight="1">
      <c r="A19" s="233"/>
      <c r="B19" s="235"/>
      <c r="C19" s="477" t="s">
        <v>57</v>
      </c>
      <c r="D19" s="494">
        <v>439</v>
      </c>
      <c r="E19" s="495">
        <v>116.7</v>
      </c>
      <c r="F19" s="480">
        <f t="shared" ref="F19:F30" si="3">E19-E18</f>
        <v>6.2999999999999972</v>
      </c>
      <c r="G19" s="481">
        <f t="shared" si="1"/>
        <v>439</v>
      </c>
      <c r="H19" s="479">
        <v>21.5</v>
      </c>
      <c r="I19" s="482">
        <f t="shared" ref="I19:I30" si="4">H19-H18</f>
        <v>2.6000000000000014</v>
      </c>
    </row>
    <row r="20" spans="1:14" s="240" customFormat="1" ht="26.1" customHeight="1">
      <c r="A20" s="233"/>
      <c r="B20" s="235"/>
      <c r="C20" s="477" t="s">
        <v>58</v>
      </c>
      <c r="D20" s="494">
        <v>446</v>
      </c>
      <c r="E20" s="495">
        <v>122.9</v>
      </c>
      <c r="F20" s="480">
        <f t="shared" si="3"/>
        <v>6.2000000000000028</v>
      </c>
      <c r="G20" s="481">
        <f t="shared" si="1"/>
        <v>446</v>
      </c>
      <c r="H20" s="479">
        <v>24.8</v>
      </c>
      <c r="I20" s="482">
        <f t="shared" si="4"/>
        <v>3.3000000000000007</v>
      </c>
    </row>
    <row r="21" spans="1:14" s="240" customFormat="1" ht="26.1" customHeight="1">
      <c r="A21" s="233"/>
      <c r="B21" s="235" t="s">
        <v>48</v>
      </c>
      <c r="C21" s="477" t="s">
        <v>59</v>
      </c>
      <c r="D21" s="494">
        <v>450</v>
      </c>
      <c r="E21" s="495">
        <v>128.4</v>
      </c>
      <c r="F21" s="480">
        <f t="shared" si="3"/>
        <v>5.5</v>
      </c>
      <c r="G21" s="481">
        <f t="shared" si="1"/>
        <v>450</v>
      </c>
      <c r="H21" s="479">
        <v>27.5</v>
      </c>
      <c r="I21" s="482">
        <f t="shared" si="4"/>
        <v>2.6999999999999993</v>
      </c>
    </row>
    <row r="22" spans="1:14" s="240" customFormat="1" ht="26.1" customHeight="1">
      <c r="A22" s="233"/>
      <c r="B22" s="235"/>
      <c r="C22" s="477" t="s">
        <v>60</v>
      </c>
      <c r="D22" s="494">
        <v>449</v>
      </c>
      <c r="E22" s="495">
        <v>135</v>
      </c>
      <c r="F22" s="480">
        <f t="shared" si="3"/>
        <v>6.5999999999999943</v>
      </c>
      <c r="G22" s="481">
        <f t="shared" si="1"/>
        <v>449</v>
      </c>
      <c r="H22" s="479">
        <v>31.3</v>
      </c>
      <c r="I22" s="482">
        <f t="shared" si="4"/>
        <v>3.8000000000000007</v>
      </c>
    </row>
    <row r="23" spans="1:14" s="240" customFormat="1" ht="26.1" customHeight="1">
      <c r="A23" s="233"/>
      <c r="B23" s="235"/>
      <c r="C23" s="477" t="s">
        <v>61</v>
      </c>
      <c r="D23" s="494">
        <v>440</v>
      </c>
      <c r="E23" s="495">
        <v>141</v>
      </c>
      <c r="F23" s="480">
        <f t="shared" si="3"/>
        <v>6</v>
      </c>
      <c r="G23" s="481">
        <f t="shared" si="1"/>
        <v>440</v>
      </c>
      <c r="H23" s="479">
        <v>35.1</v>
      </c>
      <c r="I23" s="482">
        <f t="shared" si="4"/>
        <v>3.8000000000000007</v>
      </c>
    </row>
    <row r="24" spans="1:14" s="240" customFormat="1" ht="26.1" customHeight="1">
      <c r="A24" s="233" t="s">
        <v>26</v>
      </c>
      <c r="B24" s="234"/>
      <c r="C24" s="471" t="s">
        <v>62</v>
      </c>
      <c r="D24" s="496">
        <v>451</v>
      </c>
      <c r="E24" s="497">
        <v>148.19999999999999</v>
      </c>
      <c r="F24" s="474">
        <f t="shared" si="3"/>
        <v>7.1999999999999886</v>
      </c>
      <c r="G24" s="475">
        <f t="shared" si="1"/>
        <v>451</v>
      </c>
      <c r="H24" s="473">
        <v>40.5</v>
      </c>
      <c r="I24" s="476">
        <f t="shared" si="4"/>
        <v>5.3999999999999986</v>
      </c>
    </row>
    <row r="25" spans="1:14" s="240" customFormat="1" ht="26.1" customHeight="1">
      <c r="A25" s="236"/>
      <c r="B25" s="235"/>
      <c r="C25" s="477" t="s">
        <v>63</v>
      </c>
      <c r="D25" s="494">
        <v>736</v>
      </c>
      <c r="E25" s="495">
        <v>152.5</v>
      </c>
      <c r="F25" s="480">
        <f t="shared" si="3"/>
        <v>4.3000000000000114</v>
      </c>
      <c r="G25" s="481">
        <f t="shared" si="1"/>
        <v>736</v>
      </c>
      <c r="H25" s="479">
        <v>45.1</v>
      </c>
      <c r="I25" s="482">
        <f t="shared" si="4"/>
        <v>4.6000000000000014</v>
      </c>
    </row>
    <row r="26" spans="1:14" s="240" customFormat="1" ht="26.1" customHeight="1">
      <c r="A26" s="236"/>
      <c r="B26" s="235" t="s">
        <v>49</v>
      </c>
      <c r="C26" s="477" t="s">
        <v>64</v>
      </c>
      <c r="D26" s="494">
        <v>743</v>
      </c>
      <c r="E26" s="495">
        <v>156.19999999999999</v>
      </c>
      <c r="F26" s="480">
        <f t="shared" si="3"/>
        <v>3.6999999999999886</v>
      </c>
      <c r="G26" s="481">
        <f t="shared" si="1"/>
        <v>743</v>
      </c>
      <c r="H26" s="479">
        <v>48.9</v>
      </c>
      <c r="I26" s="482">
        <f t="shared" si="4"/>
        <v>3.7999999999999972</v>
      </c>
    </row>
    <row r="27" spans="1:14" s="240" customFormat="1" ht="26.1" customHeight="1">
      <c r="A27" s="236"/>
      <c r="B27" s="234"/>
      <c r="C27" s="471" t="s">
        <v>65</v>
      </c>
      <c r="D27" s="496">
        <v>760</v>
      </c>
      <c r="E27" s="497">
        <v>157.1</v>
      </c>
      <c r="F27" s="474">
        <f t="shared" si="3"/>
        <v>0.90000000000000568</v>
      </c>
      <c r="G27" s="475">
        <f t="shared" si="1"/>
        <v>760</v>
      </c>
      <c r="H27" s="473">
        <v>51.6</v>
      </c>
      <c r="I27" s="476">
        <f t="shared" si="4"/>
        <v>2.7000000000000028</v>
      </c>
    </row>
    <row r="28" spans="1:14" s="240" customFormat="1" ht="26.1" customHeight="1">
      <c r="A28" s="236"/>
      <c r="B28" s="235"/>
      <c r="C28" s="477" t="s">
        <v>66</v>
      </c>
      <c r="D28" s="494">
        <v>367</v>
      </c>
      <c r="E28" s="495">
        <v>157.5</v>
      </c>
      <c r="F28" s="480">
        <f t="shared" si="3"/>
        <v>0.40000000000000568</v>
      </c>
      <c r="G28" s="481">
        <f t="shared" si="1"/>
        <v>367</v>
      </c>
      <c r="H28" s="479">
        <v>52.5</v>
      </c>
      <c r="I28" s="482">
        <f t="shared" si="4"/>
        <v>0.89999999999999858</v>
      </c>
    </row>
    <row r="29" spans="1:14" s="240" customFormat="1" ht="26.1" customHeight="1">
      <c r="A29" s="236"/>
      <c r="B29" s="235" t="s">
        <v>50</v>
      </c>
      <c r="C29" s="477" t="s">
        <v>67</v>
      </c>
      <c r="D29" s="494">
        <v>359</v>
      </c>
      <c r="E29" s="495">
        <v>158.19999999999999</v>
      </c>
      <c r="F29" s="480">
        <f t="shared" si="3"/>
        <v>0.69999999999998863</v>
      </c>
      <c r="G29" s="481">
        <f t="shared" si="1"/>
        <v>359</v>
      </c>
      <c r="H29" s="479">
        <v>54.1</v>
      </c>
      <c r="I29" s="482">
        <f t="shared" si="4"/>
        <v>1.6000000000000014</v>
      </c>
    </row>
    <row r="30" spans="1:14" s="240" customFormat="1" ht="26.1" customHeight="1" thickBot="1">
      <c r="A30" s="498"/>
      <c r="B30" s="237"/>
      <c r="C30" s="499" t="s">
        <v>68</v>
      </c>
      <c r="D30" s="500">
        <v>360</v>
      </c>
      <c r="E30" s="501">
        <v>158.19999999999999</v>
      </c>
      <c r="F30" s="502">
        <f t="shared" si="3"/>
        <v>0</v>
      </c>
      <c r="G30" s="503">
        <f t="shared" si="1"/>
        <v>360</v>
      </c>
      <c r="H30" s="504">
        <v>54.2</v>
      </c>
      <c r="I30" s="505">
        <f t="shared" si="4"/>
        <v>0.10000000000000142</v>
      </c>
    </row>
    <row r="31" spans="1:14" s="240" customFormat="1" ht="26.1" customHeight="1">
      <c r="A31" s="241"/>
      <c r="B31" s="243"/>
      <c r="C31" s="244"/>
      <c r="D31" s="232"/>
      <c r="E31" s="245"/>
      <c r="F31" s="245"/>
      <c r="G31" s="246"/>
      <c r="H31" s="245"/>
      <c r="I31" s="245"/>
    </row>
    <row r="32" spans="1:14" s="240" customFormat="1" ht="26.1" customHeight="1">
      <c r="A32" s="241"/>
      <c r="B32" s="243"/>
      <c r="C32" s="244"/>
      <c r="D32" s="232"/>
      <c r="E32" s="245"/>
      <c r="F32" s="245"/>
      <c r="G32" s="246"/>
      <c r="H32" s="245"/>
      <c r="I32" s="245"/>
    </row>
    <row r="33" spans="1:9" s="240" customFormat="1" ht="20.45" customHeight="1">
      <c r="A33" s="241"/>
      <c r="B33" s="243"/>
      <c r="C33" s="244"/>
      <c r="D33" s="232"/>
      <c r="E33" s="245"/>
      <c r="F33" s="245"/>
      <c r="G33" s="246"/>
      <c r="H33" s="245"/>
      <c r="I33" s="245"/>
    </row>
    <row r="34" spans="1:9">
      <c r="D34" s="10" t="s">
        <v>69</v>
      </c>
      <c r="F34" s="29">
        <f>MAX(F5:F17)</f>
        <v>7.9000000000000057</v>
      </c>
      <c r="I34" s="29">
        <f>MAX(I5:I17)</f>
        <v>7</v>
      </c>
    </row>
    <row r="35" spans="1:9">
      <c r="D35" s="10" t="s">
        <v>70</v>
      </c>
      <c r="F35" s="29">
        <f>MAX(F18:F30)</f>
        <v>7.1999999999999886</v>
      </c>
      <c r="I35" s="29">
        <f>MAX(I18:I30)</f>
        <v>5.3999999999999986</v>
      </c>
    </row>
    <row r="37" spans="1:9">
      <c r="C37" s="10" t="s">
        <v>71</v>
      </c>
    </row>
    <row r="38" spans="1:9">
      <c r="C38" s="10" t="s">
        <v>56</v>
      </c>
      <c r="E38" s="29">
        <f t="shared" ref="E38:E50" si="5">E5-E18</f>
        <v>0.5</v>
      </c>
      <c r="H38" s="29">
        <f t="shared" ref="H38:H50" si="6">H5-H18</f>
        <v>0.10000000000000142</v>
      </c>
    </row>
    <row r="39" spans="1:9">
      <c r="C39" s="10" t="s">
        <v>57</v>
      </c>
      <c r="E39" s="29">
        <f t="shared" si="5"/>
        <v>0.70000000000000284</v>
      </c>
      <c r="H39" s="29">
        <f t="shared" si="6"/>
        <v>0.39999999999999858</v>
      </c>
    </row>
    <row r="40" spans="1:9">
      <c r="C40" s="10" t="s">
        <v>58</v>
      </c>
      <c r="E40" s="29">
        <f t="shared" si="5"/>
        <v>0.59999999999999432</v>
      </c>
      <c r="H40" s="29">
        <f t="shared" si="6"/>
        <v>0.30000000000000071</v>
      </c>
    </row>
    <row r="41" spans="1:9">
      <c r="C41" s="10" t="s">
        <v>59</v>
      </c>
      <c r="E41" s="29">
        <f t="shared" si="5"/>
        <v>0.40000000000000568</v>
      </c>
      <c r="H41" s="29">
        <f t="shared" si="6"/>
        <v>0.60000000000000142</v>
      </c>
    </row>
    <row r="42" spans="1:9">
      <c r="C42" s="10" t="s">
        <v>60</v>
      </c>
      <c r="E42" s="29">
        <f t="shared" si="5"/>
        <v>-0.19999999999998863</v>
      </c>
      <c r="H42" s="29">
        <f t="shared" si="6"/>
        <v>0.99999999999999645</v>
      </c>
    </row>
    <row r="43" spans="1:9">
      <c r="C43" s="10" t="s">
        <v>61</v>
      </c>
      <c r="E43" s="29">
        <f t="shared" si="5"/>
        <v>-0.59999999999999432</v>
      </c>
      <c r="H43" s="29">
        <f t="shared" si="6"/>
        <v>0.79999999999999716</v>
      </c>
    </row>
    <row r="44" spans="1:9">
      <c r="C44" s="10" t="s">
        <v>62</v>
      </c>
      <c r="E44" s="29">
        <f t="shared" si="5"/>
        <v>-1.1999999999999886</v>
      </c>
      <c r="H44" s="29">
        <f t="shared" si="6"/>
        <v>-0.29999999999999716</v>
      </c>
    </row>
    <row r="45" spans="1:9">
      <c r="C45" s="10" t="s">
        <v>63</v>
      </c>
      <c r="E45" s="29">
        <f t="shared" si="5"/>
        <v>2.4000000000000057</v>
      </c>
      <c r="H45" s="29">
        <f t="shared" si="6"/>
        <v>2.1000000000000014</v>
      </c>
    </row>
    <row r="46" spans="1:9">
      <c r="C46" s="10" t="s">
        <v>64</v>
      </c>
      <c r="E46" s="29">
        <f t="shared" si="5"/>
        <v>5.8000000000000114</v>
      </c>
      <c r="H46" s="29">
        <f t="shared" si="6"/>
        <v>2.8000000000000043</v>
      </c>
    </row>
    <row r="47" spans="1:9">
      <c r="C47" s="10" t="s">
        <v>65</v>
      </c>
      <c r="E47" s="29">
        <f t="shared" si="5"/>
        <v>9.5</v>
      </c>
      <c r="H47" s="29">
        <f t="shared" si="6"/>
        <v>4.7999999999999972</v>
      </c>
    </row>
    <row r="48" spans="1:9">
      <c r="C48" s="10" t="s">
        <v>66</v>
      </c>
      <c r="E48" s="29">
        <f t="shared" si="5"/>
        <v>11.099999999999994</v>
      </c>
      <c r="H48" s="29">
        <f t="shared" si="6"/>
        <v>7.8999999999999986</v>
      </c>
    </row>
    <row r="49" spans="3:8">
      <c r="C49" s="10" t="s">
        <v>67</v>
      </c>
      <c r="E49" s="29">
        <f t="shared" si="5"/>
        <v>12.100000000000023</v>
      </c>
      <c r="H49" s="29">
        <f t="shared" si="6"/>
        <v>8.3999999999999986</v>
      </c>
    </row>
    <row r="50" spans="3:8">
      <c r="C50" s="10" t="s">
        <v>68</v>
      </c>
      <c r="E50" s="29">
        <f t="shared" si="5"/>
        <v>13.100000000000023</v>
      </c>
      <c r="H50" s="29">
        <f t="shared" si="6"/>
        <v>10.899999999999991</v>
      </c>
    </row>
  </sheetData>
  <phoneticPr fontId="3"/>
  <printOptions horizontalCentered="1" verticalCentered="1" gridLinesSet="0"/>
  <pageMargins left="0.39370078740157483" right="0.59055118110236227" top="0.59055118110236227" bottom="0.59055118110236227" header="0.31496062992125984" footer="0.31496062992125984"/>
  <pageSetup paperSize="9" orientation="portrait" r:id="rId1"/>
  <headerFooter scaleWithDoc="0" alignWithMargins="0">
    <oddFooter>&amp;C- 6 -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P32"/>
  <sheetViews>
    <sheetView showGridLines="0" view="pageBreakPreview" zoomScaleNormal="75" zoomScaleSheetLayoutView="100" workbookViewId="0"/>
  </sheetViews>
  <sheetFormatPr defaultRowHeight="13.5"/>
  <cols>
    <col min="1" max="1" width="4.625" style="10" customWidth="1"/>
    <col min="2" max="2" width="10.625" style="10" customWidth="1"/>
    <col min="3" max="3" width="8.625" style="10" customWidth="1"/>
    <col min="4" max="4" width="9.625" style="10" customWidth="1"/>
    <col min="5" max="5" width="6.625" style="38" customWidth="1"/>
    <col min="6" max="6" width="9.625" style="10" customWidth="1"/>
    <col min="7" max="7" width="8.625" style="10" customWidth="1"/>
    <col min="8" max="8" width="9.625" style="10" customWidth="1"/>
    <col min="9" max="9" width="6.625" style="38" customWidth="1"/>
    <col min="10" max="10" width="9.625" style="10" customWidth="1"/>
    <col min="11" max="11" width="8.625" style="10" customWidth="1"/>
    <col min="12" max="12" width="9" style="10" customWidth="1"/>
    <col min="13" max="13" width="9" style="10"/>
    <col min="14" max="16" width="9" style="10" customWidth="1"/>
    <col min="17" max="16384" width="9" style="10"/>
  </cols>
  <sheetData>
    <row r="1" spans="1:16" ht="26.1" customHeight="1">
      <c r="A1" s="24" t="s">
        <v>369</v>
      </c>
      <c r="B1" s="25"/>
      <c r="C1" s="25"/>
      <c r="D1" s="25"/>
      <c r="E1" s="30"/>
      <c r="F1" s="25"/>
      <c r="G1" s="25"/>
      <c r="H1" s="25"/>
      <c r="I1" s="30"/>
      <c r="J1" s="25"/>
      <c r="K1" s="25"/>
      <c r="N1" s="25"/>
      <c r="O1" s="25"/>
      <c r="P1" s="25"/>
    </row>
    <row r="2" spans="1:16" ht="13.5" customHeight="1" thickBot="1">
      <c r="A2" s="25"/>
      <c r="B2" s="25"/>
      <c r="C2" s="25"/>
      <c r="D2" s="25"/>
      <c r="E2" s="30"/>
      <c r="F2" s="25"/>
      <c r="G2" s="25"/>
      <c r="H2" s="25"/>
      <c r="I2" s="30"/>
      <c r="J2" s="25"/>
      <c r="K2" s="25"/>
      <c r="N2" s="25"/>
      <c r="P2" s="25"/>
    </row>
    <row r="3" spans="1:16" ht="24.95" customHeight="1">
      <c r="A3" s="606" t="s">
        <v>45</v>
      </c>
      <c r="B3" s="607"/>
      <c r="C3" s="464"/>
      <c r="D3" s="13" t="s">
        <v>43</v>
      </c>
      <c r="E3" s="31"/>
      <c r="F3" s="13"/>
      <c r="G3" s="506"/>
      <c r="H3" s="13" t="s">
        <v>44</v>
      </c>
      <c r="I3" s="31"/>
      <c r="J3" s="13"/>
      <c r="K3" s="27"/>
      <c r="N3" s="32"/>
      <c r="O3" s="32"/>
      <c r="P3" s="32"/>
    </row>
    <row r="4" spans="1:16" ht="57.95" customHeight="1" thickBot="1">
      <c r="A4" s="608"/>
      <c r="B4" s="609"/>
      <c r="C4" s="14" t="s">
        <v>46</v>
      </c>
      <c r="D4" s="468" t="s">
        <v>279</v>
      </c>
      <c r="E4" s="33" t="s">
        <v>72</v>
      </c>
      <c r="F4" s="468" t="s">
        <v>73</v>
      </c>
      <c r="G4" s="507" t="s">
        <v>74</v>
      </c>
      <c r="H4" s="468" t="s">
        <v>279</v>
      </c>
      <c r="I4" s="33" t="s">
        <v>72</v>
      </c>
      <c r="J4" s="468" t="s">
        <v>73</v>
      </c>
      <c r="K4" s="508" t="s">
        <v>74</v>
      </c>
      <c r="N4" s="34"/>
      <c r="O4" s="34"/>
      <c r="P4" s="34"/>
    </row>
    <row r="5" spans="1:16" ht="26.1" customHeight="1" thickTop="1">
      <c r="A5" s="509"/>
      <c r="B5" s="510" t="s">
        <v>47</v>
      </c>
      <c r="C5" s="511" t="s">
        <v>56</v>
      </c>
      <c r="D5" s="512">
        <v>110.9</v>
      </c>
      <c r="E5" s="513">
        <v>3</v>
      </c>
      <c r="F5" s="512">
        <v>110.4</v>
      </c>
      <c r="G5" s="514">
        <f t="shared" ref="G5:G30" si="0">D5-F5</f>
        <v>0.5</v>
      </c>
      <c r="H5" s="512">
        <v>19</v>
      </c>
      <c r="I5" s="513">
        <v>12</v>
      </c>
      <c r="J5" s="512">
        <v>18.899999999999999</v>
      </c>
      <c r="K5" s="515">
        <f t="shared" ref="K5:K30" si="1">H5-J5</f>
        <v>0.10000000000000142</v>
      </c>
      <c r="N5" s="35"/>
      <c r="O5" s="35"/>
      <c r="P5" s="35"/>
    </row>
    <row r="6" spans="1:16" ht="26.1" customHeight="1">
      <c r="A6" s="509"/>
      <c r="B6" s="438"/>
      <c r="C6" s="516" t="s">
        <v>57</v>
      </c>
      <c r="D6" s="44">
        <v>117.4</v>
      </c>
      <c r="E6" s="517">
        <v>1</v>
      </c>
      <c r="F6" s="44">
        <v>116.5</v>
      </c>
      <c r="G6" s="518">
        <f t="shared" si="0"/>
        <v>0.90000000000000568</v>
      </c>
      <c r="H6" s="44">
        <v>21.9</v>
      </c>
      <c r="I6" s="517">
        <v>3</v>
      </c>
      <c r="J6" s="44">
        <v>21.4</v>
      </c>
      <c r="K6" s="519">
        <f t="shared" si="1"/>
        <v>0.5</v>
      </c>
      <c r="N6" s="35"/>
      <c r="O6" s="35"/>
      <c r="P6" s="35"/>
    </row>
    <row r="7" spans="1:16" ht="26.1" customHeight="1">
      <c r="A7" s="509"/>
      <c r="B7" s="438"/>
      <c r="C7" s="516" t="s">
        <v>58</v>
      </c>
      <c r="D7" s="44">
        <v>123.5</v>
      </c>
      <c r="E7" s="517">
        <v>2</v>
      </c>
      <c r="F7" s="44">
        <v>122.5</v>
      </c>
      <c r="G7" s="518">
        <f t="shared" si="0"/>
        <v>1</v>
      </c>
      <c r="H7" s="44">
        <v>25.1</v>
      </c>
      <c r="I7" s="517">
        <v>1</v>
      </c>
      <c r="J7" s="44">
        <v>24</v>
      </c>
      <c r="K7" s="519">
        <f t="shared" si="1"/>
        <v>1.1000000000000014</v>
      </c>
      <c r="N7" s="35"/>
      <c r="O7" s="35"/>
      <c r="P7" s="35"/>
    </row>
    <row r="8" spans="1:16" ht="25.5" customHeight="1">
      <c r="A8" s="509"/>
      <c r="B8" s="438" t="s">
        <v>48</v>
      </c>
      <c r="C8" s="516" t="s">
        <v>59</v>
      </c>
      <c r="D8" s="44">
        <v>128.80000000000001</v>
      </c>
      <c r="E8" s="517">
        <v>4</v>
      </c>
      <c r="F8" s="44">
        <v>128.1</v>
      </c>
      <c r="G8" s="518">
        <f t="shared" si="0"/>
        <v>0.70000000000001705</v>
      </c>
      <c r="H8" s="44">
        <v>28.1</v>
      </c>
      <c r="I8" s="517">
        <v>5</v>
      </c>
      <c r="J8" s="44">
        <v>27.2</v>
      </c>
      <c r="K8" s="519">
        <f t="shared" si="1"/>
        <v>0.90000000000000213</v>
      </c>
      <c r="N8" s="35"/>
      <c r="O8" s="35"/>
      <c r="P8" s="35"/>
    </row>
    <row r="9" spans="1:16" ht="26.1" customHeight="1">
      <c r="A9" s="509"/>
      <c r="B9" s="438"/>
      <c r="C9" s="516" t="s">
        <v>60</v>
      </c>
      <c r="D9" s="44">
        <v>134.80000000000001</v>
      </c>
      <c r="E9" s="517">
        <v>1</v>
      </c>
      <c r="F9" s="44">
        <v>133.6</v>
      </c>
      <c r="G9" s="518">
        <f t="shared" si="0"/>
        <v>1.2000000000000171</v>
      </c>
      <c r="H9" s="44">
        <v>32.299999999999997</v>
      </c>
      <c r="I9" s="517">
        <v>3</v>
      </c>
      <c r="J9" s="44">
        <v>30.6</v>
      </c>
      <c r="K9" s="519">
        <f t="shared" si="1"/>
        <v>1.6999999999999957</v>
      </c>
      <c r="N9" s="35"/>
      <c r="O9" s="35"/>
      <c r="P9" s="35"/>
    </row>
    <row r="10" spans="1:16" ht="26.1" customHeight="1">
      <c r="A10" s="509"/>
      <c r="B10" s="438"/>
      <c r="C10" s="516" t="s">
        <v>61</v>
      </c>
      <c r="D10" s="44">
        <v>140.4</v>
      </c>
      <c r="E10" s="517">
        <v>1</v>
      </c>
      <c r="F10" s="44">
        <v>138.80000000000001</v>
      </c>
      <c r="G10" s="518">
        <f t="shared" si="0"/>
        <v>1.5999999999999943</v>
      </c>
      <c r="H10" s="44">
        <v>35.9</v>
      </c>
      <c r="I10" s="517">
        <v>2</v>
      </c>
      <c r="J10" s="44">
        <v>34</v>
      </c>
      <c r="K10" s="519">
        <f t="shared" si="1"/>
        <v>1.8999999999999986</v>
      </c>
      <c r="N10" s="35"/>
      <c r="O10" s="35"/>
      <c r="P10" s="35"/>
    </row>
    <row r="11" spans="1:16" ht="26.1" customHeight="1">
      <c r="A11" s="509" t="s">
        <v>18</v>
      </c>
      <c r="B11" s="439"/>
      <c r="C11" s="511" t="s">
        <v>62</v>
      </c>
      <c r="D11" s="512">
        <v>147</v>
      </c>
      <c r="E11" s="513">
        <v>1</v>
      </c>
      <c r="F11" s="512">
        <v>145.19999999999999</v>
      </c>
      <c r="G11" s="514">
        <f t="shared" si="0"/>
        <v>1.8000000000000114</v>
      </c>
      <c r="H11" s="512">
        <v>40.200000000000003</v>
      </c>
      <c r="I11" s="513">
        <v>3</v>
      </c>
      <c r="J11" s="512">
        <v>38.4</v>
      </c>
      <c r="K11" s="515">
        <f t="shared" si="1"/>
        <v>1.8000000000000043</v>
      </c>
      <c r="N11" s="35"/>
      <c r="O11" s="35"/>
      <c r="P11" s="35"/>
    </row>
    <row r="12" spans="1:16" ht="26.1" customHeight="1">
      <c r="A12" s="509"/>
      <c r="B12" s="438"/>
      <c r="C12" s="516" t="s">
        <v>63</v>
      </c>
      <c r="D12" s="44">
        <v>154.9</v>
      </c>
      <c r="E12" s="517">
        <v>1</v>
      </c>
      <c r="F12" s="44">
        <v>152.69999999999999</v>
      </c>
      <c r="G12" s="518">
        <f t="shared" si="0"/>
        <v>2.2000000000000171</v>
      </c>
      <c r="H12" s="44">
        <v>47.2</v>
      </c>
      <c r="I12" s="517">
        <v>1</v>
      </c>
      <c r="J12" s="44">
        <v>44</v>
      </c>
      <c r="K12" s="519">
        <f t="shared" si="1"/>
        <v>3.2000000000000028</v>
      </c>
      <c r="N12" s="35"/>
      <c r="O12" s="35"/>
      <c r="P12" s="35"/>
    </row>
    <row r="13" spans="1:16" ht="26.1" customHeight="1">
      <c r="A13" s="509"/>
      <c r="B13" s="438" t="s">
        <v>49</v>
      </c>
      <c r="C13" s="516" t="s">
        <v>64</v>
      </c>
      <c r="D13" s="44">
        <v>162</v>
      </c>
      <c r="E13" s="517">
        <v>1</v>
      </c>
      <c r="F13" s="44">
        <v>159.9</v>
      </c>
      <c r="G13" s="518">
        <f t="shared" si="0"/>
        <v>2.0999999999999943</v>
      </c>
      <c r="H13" s="44">
        <v>51.7</v>
      </c>
      <c r="I13" s="517">
        <v>2</v>
      </c>
      <c r="J13" s="44">
        <v>48.8</v>
      </c>
      <c r="K13" s="519">
        <f t="shared" si="1"/>
        <v>2.9000000000000057</v>
      </c>
      <c r="N13" s="35"/>
      <c r="O13" s="35"/>
      <c r="P13" s="35"/>
    </row>
    <row r="14" spans="1:16" ht="26.1" customHeight="1">
      <c r="A14" s="509"/>
      <c r="B14" s="439"/>
      <c r="C14" s="511" t="s">
        <v>65</v>
      </c>
      <c r="D14" s="512">
        <v>166.6</v>
      </c>
      <c r="E14" s="513">
        <v>1</v>
      </c>
      <c r="F14" s="512">
        <v>165.2</v>
      </c>
      <c r="G14" s="514">
        <f t="shared" si="0"/>
        <v>1.4000000000000057</v>
      </c>
      <c r="H14" s="512">
        <v>56.4</v>
      </c>
      <c r="I14" s="513">
        <v>1</v>
      </c>
      <c r="J14" s="512">
        <v>53.9</v>
      </c>
      <c r="K14" s="515">
        <f t="shared" si="1"/>
        <v>2.5</v>
      </c>
      <c r="N14" s="35"/>
      <c r="O14" s="35"/>
      <c r="P14" s="35"/>
    </row>
    <row r="15" spans="1:16" ht="26.1" customHeight="1">
      <c r="A15" s="509"/>
      <c r="B15" s="438"/>
      <c r="C15" s="516" t="s">
        <v>66</v>
      </c>
      <c r="D15" s="44">
        <v>168.6</v>
      </c>
      <c r="E15" s="517">
        <v>11</v>
      </c>
      <c r="F15" s="44">
        <v>168.3</v>
      </c>
      <c r="G15" s="518">
        <f t="shared" si="0"/>
        <v>0.29999999999998295</v>
      </c>
      <c r="H15" s="44">
        <v>60.4</v>
      </c>
      <c r="I15" s="517">
        <v>2</v>
      </c>
      <c r="J15" s="44">
        <v>58.7</v>
      </c>
      <c r="K15" s="519">
        <f t="shared" si="1"/>
        <v>1.6999999999999957</v>
      </c>
      <c r="N15" s="35"/>
      <c r="O15" s="35"/>
      <c r="P15" s="35"/>
    </row>
    <row r="16" spans="1:16" ht="26.1" customHeight="1">
      <c r="A16" s="509"/>
      <c r="B16" s="438" t="s">
        <v>50</v>
      </c>
      <c r="C16" s="516" t="s">
        <v>67</v>
      </c>
      <c r="D16" s="44">
        <v>170.3</v>
      </c>
      <c r="E16" s="517">
        <v>6</v>
      </c>
      <c r="F16" s="44">
        <v>169.9</v>
      </c>
      <c r="G16" s="518">
        <f t="shared" si="0"/>
        <v>0.40000000000000568</v>
      </c>
      <c r="H16" s="44">
        <v>62.5</v>
      </c>
      <c r="I16" s="517">
        <v>2</v>
      </c>
      <c r="J16" s="44">
        <v>60.5</v>
      </c>
      <c r="K16" s="519">
        <f t="shared" si="1"/>
        <v>2</v>
      </c>
      <c r="N16" s="35"/>
      <c r="O16" s="35"/>
      <c r="P16" s="35"/>
    </row>
    <row r="17" spans="1:16" ht="26.1" customHeight="1" thickBot="1">
      <c r="A17" s="520"/>
      <c r="B17" s="521"/>
      <c r="C17" s="522" t="s">
        <v>68</v>
      </c>
      <c r="D17" s="523">
        <v>171.3</v>
      </c>
      <c r="E17" s="524">
        <v>7</v>
      </c>
      <c r="F17" s="523">
        <v>170.7</v>
      </c>
      <c r="G17" s="525">
        <f t="shared" si="0"/>
        <v>0.60000000000002274</v>
      </c>
      <c r="H17" s="523">
        <v>65.099999999999994</v>
      </c>
      <c r="I17" s="524">
        <v>2</v>
      </c>
      <c r="J17" s="523">
        <v>62.5</v>
      </c>
      <c r="K17" s="526">
        <f t="shared" si="1"/>
        <v>2.5999999999999943</v>
      </c>
      <c r="N17" s="35"/>
      <c r="O17" s="35"/>
      <c r="P17" s="35"/>
    </row>
    <row r="18" spans="1:16" ht="26.1" customHeight="1" thickTop="1">
      <c r="A18" s="509"/>
      <c r="B18" s="439" t="s">
        <v>47</v>
      </c>
      <c r="C18" s="511" t="s">
        <v>56</v>
      </c>
      <c r="D18" s="512">
        <v>110.4</v>
      </c>
      <c r="E18" s="513">
        <v>2</v>
      </c>
      <c r="F18" s="512">
        <v>109.4</v>
      </c>
      <c r="G18" s="514">
        <f t="shared" si="0"/>
        <v>1</v>
      </c>
      <c r="H18" s="512">
        <v>18.899999999999999</v>
      </c>
      <c r="I18" s="513">
        <v>4</v>
      </c>
      <c r="J18" s="512">
        <v>18.5</v>
      </c>
      <c r="K18" s="515">
        <f>H18-J18</f>
        <v>0.39999999999999858</v>
      </c>
      <c r="N18" s="35"/>
      <c r="O18" s="35"/>
      <c r="P18" s="35"/>
    </row>
    <row r="19" spans="1:16" ht="26.1" customHeight="1">
      <c r="A19" s="509"/>
      <c r="B19" s="438"/>
      <c r="C19" s="516" t="s">
        <v>57</v>
      </c>
      <c r="D19" s="44">
        <v>116.7</v>
      </c>
      <c r="E19" s="517">
        <v>3</v>
      </c>
      <c r="F19" s="44">
        <v>115.6</v>
      </c>
      <c r="G19" s="518">
        <f t="shared" si="0"/>
        <v>1.1000000000000085</v>
      </c>
      <c r="H19" s="44">
        <v>21.5</v>
      </c>
      <c r="I19" s="517">
        <v>4</v>
      </c>
      <c r="J19" s="44">
        <v>20.9</v>
      </c>
      <c r="K19" s="519">
        <f t="shared" si="1"/>
        <v>0.60000000000000142</v>
      </c>
      <c r="N19" s="35"/>
      <c r="O19" s="35"/>
      <c r="P19" s="35"/>
    </row>
    <row r="20" spans="1:16" ht="26.1" customHeight="1">
      <c r="A20" s="509"/>
      <c r="B20" s="438"/>
      <c r="C20" s="516" t="s">
        <v>58</v>
      </c>
      <c r="D20" s="44">
        <v>122.9</v>
      </c>
      <c r="E20" s="517">
        <v>2</v>
      </c>
      <c r="F20" s="44">
        <v>121.5</v>
      </c>
      <c r="G20" s="518">
        <f t="shared" si="0"/>
        <v>1.4000000000000057</v>
      </c>
      <c r="H20" s="44">
        <v>24.8</v>
      </c>
      <c r="I20" s="517">
        <v>1</v>
      </c>
      <c r="J20" s="44">
        <v>23.5</v>
      </c>
      <c r="K20" s="519">
        <f t="shared" si="1"/>
        <v>1.3000000000000007</v>
      </c>
      <c r="N20" s="35"/>
      <c r="O20" s="35"/>
      <c r="P20" s="35"/>
    </row>
    <row r="21" spans="1:16" ht="26.1" customHeight="1">
      <c r="A21" s="509"/>
      <c r="B21" s="438" t="s">
        <v>48</v>
      </c>
      <c r="C21" s="516" t="s">
        <v>59</v>
      </c>
      <c r="D21" s="44">
        <v>128.4</v>
      </c>
      <c r="E21" s="517">
        <v>2</v>
      </c>
      <c r="F21" s="44">
        <v>127.2</v>
      </c>
      <c r="G21" s="518">
        <f t="shared" si="0"/>
        <v>1.2000000000000028</v>
      </c>
      <c r="H21" s="44">
        <v>27.5</v>
      </c>
      <c r="I21" s="517">
        <v>3</v>
      </c>
      <c r="J21" s="44">
        <v>26.4</v>
      </c>
      <c r="K21" s="519">
        <f t="shared" si="1"/>
        <v>1.1000000000000014</v>
      </c>
      <c r="N21" s="35"/>
      <c r="O21" s="35"/>
      <c r="P21" s="35"/>
    </row>
    <row r="22" spans="1:16" ht="26.1" customHeight="1">
      <c r="A22" s="509"/>
      <c r="B22" s="438"/>
      <c r="C22" s="516" t="s">
        <v>60</v>
      </c>
      <c r="D22" s="44">
        <v>135</v>
      </c>
      <c r="E22" s="517">
        <v>1</v>
      </c>
      <c r="F22" s="44">
        <v>133.4</v>
      </c>
      <c r="G22" s="518">
        <f t="shared" si="0"/>
        <v>1.5999999999999943</v>
      </c>
      <c r="H22" s="44">
        <v>31.3</v>
      </c>
      <c r="I22" s="517">
        <v>1</v>
      </c>
      <c r="J22" s="44">
        <v>29.8</v>
      </c>
      <c r="K22" s="519">
        <f t="shared" si="1"/>
        <v>1.5</v>
      </c>
      <c r="N22" s="35"/>
      <c r="O22" s="35"/>
      <c r="P22" s="35"/>
    </row>
    <row r="23" spans="1:16" ht="26.1" customHeight="1">
      <c r="A23" s="509"/>
      <c r="B23" s="438"/>
      <c r="C23" s="516" t="s">
        <v>61</v>
      </c>
      <c r="D23" s="44">
        <v>141</v>
      </c>
      <c r="E23" s="517">
        <v>4</v>
      </c>
      <c r="F23" s="44">
        <v>140.19999999999999</v>
      </c>
      <c r="G23" s="518">
        <f t="shared" si="0"/>
        <v>0.80000000000001137</v>
      </c>
      <c r="H23" s="44">
        <v>35.1</v>
      </c>
      <c r="I23" s="517">
        <v>5</v>
      </c>
      <c r="J23" s="44">
        <v>34</v>
      </c>
      <c r="K23" s="519">
        <f t="shared" si="1"/>
        <v>1.1000000000000014</v>
      </c>
      <c r="N23" s="35"/>
      <c r="O23" s="35"/>
      <c r="P23" s="35"/>
    </row>
    <row r="24" spans="1:16" ht="26.1" customHeight="1">
      <c r="A24" s="509" t="s">
        <v>26</v>
      </c>
      <c r="B24" s="439"/>
      <c r="C24" s="511" t="s">
        <v>62</v>
      </c>
      <c r="D24" s="512">
        <v>148.19999999999999</v>
      </c>
      <c r="E24" s="513">
        <v>2</v>
      </c>
      <c r="F24" s="512">
        <v>146.80000000000001</v>
      </c>
      <c r="G24" s="514">
        <f t="shared" si="0"/>
        <v>1.3999999999999773</v>
      </c>
      <c r="H24" s="512">
        <v>40.5</v>
      </c>
      <c r="I24" s="513">
        <v>4</v>
      </c>
      <c r="J24" s="512">
        <v>39</v>
      </c>
      <c r="K24" s="515">
        <f t="shared" si="1"/>
        <v>1.5</v>
      </c>
      <c r="N24" s="35"/>
      <c r="O24" s="35"/>
      <c r="P24" s="35"/>
    </row>
    <row r="25" spans="1:16" ht="26.1" customHeight="1">
      <c r="A25" s="527"/>
      <c r="B25" s="438"/>
      <c r="C25" s="516" t="s">
        <v>63</v>
      </c>
      <c r="D25" s="44">
        <v>152.5</v>
      </c>
      <c r="E25" s="517">
        <v>5</v>
      </c>
      <c r="F25" s="44">
        <v>151.9</v>
      </c>
      <c r="G25" s="518">
        <f t="shared" si="0"/>
        <v>0.59999999999999432</v>
      </c>
      <c r="H25" s="44">
        <v>45.1</v>
      </c>
      <c r="I25" s="517">
        <v>5</v>
      </c>
      <c r="J25" s="44">
        <v>43.7</v>
      </c>
      <c r="K25" s="519">
        <f t="shared" si="1"/>
        <v>1.3999999999999986</v>
      </c>
      <c r="N25" s="35"/>
      <c r="O25" s="35"/>
      <c r="P25" s="35"/>
    </row>
    <row r="26" spans="1:16" ht="26.1" customHeight="1">
      <c r="A26" s="527"/>
      <c r="B26" s="438" t="s">
        <v>49</v>
      </c>
      <c r="C26" s="516" t="s">
        <v>64</v>
      </c>
      <c r="D26" s="44">
        <v>156.19999999999999</v>
      </c>
      <c r="E26" s="517">
        <v>1</v>
      </c>
      <c r="F26" s="44">
        <v>154.80000000000001</v>
      </c>
      <c r="G26" s="518">
        <f t="shared" si="0"/>
        <v>1.3999999999999773</v>
      </c>
      <c r="H26" s="44">
        <v>48.9</v>
      </c>
      <c r="I26" s="517">
        <v>3</v>
      </c>
      <c r="J26" s="44">
        <v>47.2</v>
      </c>
      <c r="K26" s="519">
        <f t="shared" si="1"/>
        <v>1.6999999999999957</v>
      </c>
      <c r="N26" s="35"/>
      <c r="O26" s="35"/>
      <c r="P26" s="35"/>
    </row>
    <row r="27" spans="1:16" ht="26.1" customHeight="1">
      <c r="A27" s="527"/>
      <c r="B27" s="439"/>
      <c r="C27" s="511" t="s">
        <v>65</v>
      </c>
      <c r="D27" s="512">
        <v>157.1</v>
      </c>
      <c r="E27" s="513">
        <v>4</v>
      </c>
      <c r="F27" s="512">
        <v>156.5</v>
      </c>
      <c r="G27" s="514">
        <f t="shared" si="0"/>
        <v>0.59999999999999432</v>
      </c>
      <c r="H27" s="512">
        <v>51.6</v>
      </c>
      <c r="I27" s="513">
        <v>2</v>
      </c>
      <c r="J27" s="512">
        <v>50</v>
      </c>
      <c r="K27" s="515">
        <f t="shared" si="1"/>
        <v>1.6000000000000014</v>
      </c>
      <c r="N27" s="35"/>
      <c r="O27" s="35"/>
      <c r="P27" s="35"/>
    </row>
    <row r="28" spans="1:16" ht="26.1" customHeight="1">
      <c r="A28" s="527"/>
      <c r="B28" s="438"/>
      <c r="C28" s="516" t="s">
        <v>66</v>
      </c>
      <c r="D28" s="44">
        <v>157.5</v>
      </c>
      <c r="E28" s="517">
        <v>6</v>
      </c>
      <c r="F28" s="44">
        <v>157.1</v>
      </c>
      <c r="G28" s="518">
        <f t="shared" si="0"/>
        <v>0.40000000000000568</v>
      </c>
      <c r="H28" s="44">
        <v>52.5</v>
      </c>
      <c r="I28" s="517">
        <v>10</v>
      </c>
      <c r="J28" s="44">
        <v>51.7</v>
      </c>
      <c r="K28" s="519">
        <f t="shared" si="1"/>
        <v>0.79999999999999716</v>
      </c>
      <c r="N28" s="35"/>
      <c r="O28" s="35"/>
      <c r="P28" s="35"/>
    </row>
    <row r="29" spans="1:16" ht="26.1" customHeight="1">
      <c r="A29" s="527"/>
      <c r="B29" s="438" t="s">
        <v>50</v>
      </c>
      <c r="C29" s="516" t="s">
        <v>67</v>
      </c>
      <c r="D29" s="44">
        <v>158.19999999999999</v>
      </c>
      <c r="E29" s="517">
        <v>2</v>
      </c>
      <c r="F29" s="44">
        <v>157.5</v>
      </c>
      <c r="G29" s="518">
        <f t="shared" si="0"/>
        <v>0.69999999999998863</v>
      </c>
      <c r="H29" s="44">
        <v>54.1</v>
      </c>
      <c r="I29" s="517">
        <v>1</v>
      </c>
      <c r="J29" s="44">
        <v>52.6</v>
      </c>
      <c r="K29" s="519">
        <f t="shared" si="1"/>
        <v>1.5</v>
      </c>
      <c r="N29" s="35"/>
      <c r="O29" s="35"/>
      <c r="P29" s="35"/>
    </row>
    <row r="30" spans="1:16" ht="26.1" customHeight="1" thickBot="1">
      <c r="A30" s="528"/>
      <c r="B30" s="529"/>
      <c r="C30" s="530" t="s">
        <v>68</v>
      </c>
      <c r="D30" s="531">
        <v>158.19999999999999</v>
      </c>
      <c r="E30" s="532">
        <v>6</v>
      </c>
      <c r="F30" s="531">
        <v>157.80000000000001</v>
      </c>
      <c r="G30" s="533">
        <f t="shared" si="0"/>
        <v>0.39999999999997726</v>
      </c>
      <c r="H30" s="531">
        <v>54.2</v>
      </c>
      <c r="I30" s="532">
        <v>2</v>
      </c>
      <c r="J30" s="531">
        <v>52.9</v>
      </c>
      <c r="K30" s="534">
        <f t="shared" si="1"/>
        <v>1.3000000000000043</v>
      </c>
      <c r="N30" s="35"/>
      <c r="O30" s="35"/>
      <c r="P30" s="35"/>
    </row>
    <row r="32" spans="1:16" ht="14.25">
      <c r="A32" s="37"/>
    </row>
  </sheetData>
  <mergeCells count="1">
    <mergeCell ref="A3:B4"/>
  </mergeCells>
  <phoneticPr fontId="3"/>
  <printOptions horizontalCentered="1" verticalCentered="1" gridLinesSet="0"/>
  <pageMargins left="0.59055118110236227" right="0.39370078740157483" top="0.59055118110236227" bottom="0.59055118110236227" header="0.31496062992125984" footer="0.31496062992125984"/>
  <pageSetup paperSize="9" orientation="portrait" r:id="rId1"/>
  <headerFooter scaleWithDoc="0" alignWithMargins="0">
    <oddFooter>&amp;C- 7 -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I35"/>
  <sheetViews>
    <sheetView showGridLines="0" view="pageBreakPreview" zoomScaleNormal="75" zoomScaleSheetLayoutView="100" workbookViewId="0"/>
  </sheetViews>
  <sheetFormatPr defaultRowHeight="13.5"/>
  <cols>
    <col min="1" max="1" width="4.625" style="10" customWidth="1"/>
    <col min="2" max="2" width="12.625" style="10" customWidth="1"/>
    <col min="3" max="3" width="8.625" style="10" customWidth="1"/>
    <col min="4" max="5" width="11.625" style="10" customWidth="1"/>
    <col min="6" max="6" width="8.625" style="10" customWidth="1"/>
    <col min="7" max="8" width="11.625" style="10" customWidth="1"/>
    <col min="9" max="9" width="8.625" style="10" customWidth="1"/>
    <col min="10" max="16384" width="9" style="10"/>
  </cols>
  <sheetData>
    <row r="1" spans="1:9" ht="26.1" customHeight="1">
      <c r="A1" s="24" t="s">
        <v>216</v>
      </c>
      <c r="B1" s="25"/>
      <c r="C1" s="25"/>
      <c r="D1" s="25"/>
      <c r="E1" s="25"/>
      <c r="F1" s="25"/>
      <c r="G1" s="25"/>
      <c r="H1" s="25"/>
      <c r="I1" s="25"/>
    </row>
    <row r="2" spans="1:9" ht="13.5" customHeight="1" thickBot="1">
      <c r="A2" s="25"/>
      <c r="B2" s="25"/>
      <c r="C2" s="25"/>
      <c r="D2" s="25"/>
      <c r="E2" s="25"/>
      <c r="F2" s="25"/>
      <c r="G2" s="25"/>
      <c r="H2" s="25"/>
      <c r="I2" s="25"/>
    </row>
    <row r="3" spans="1:9" ht="21.95" customHeight="1">
      <c r="A3" s="606" t="s">
        <v>45</v>
      </c>
      <c r="B3" s="607"/>
      <c r="C3" s="464"/>
      <c r="D3" s="13" t="s">
        <v>43</v>
      </c>
      <c r="E3" s="13"/>
      <c r="F3" s="506"/>
      <c r="G3" s="13" t="s">
        <v>44</v>
      </c>
      <c r="H3" s="13"/>
      <c r="I3" s="27"/>
    </row>
    <row r="4" spans="1:9" ht="57.95" customHeight="1" thickBot="1">
      <c r="A4" s="608"/>
      <c r="B4" s="609"/>
      <c r="C4" s="14" t="s">
        <v>46</v>
      </c>
      <c r="D4" s="468" t="s">
        <v>218</v>
      </c>
      <c r="E4" s="468" t="s">
        <v>220</v>
      </c>
      <c r="F4" s="507" t="s">
        <v>75</v>
      </c>
      <c r="G4" s="468" t="s">
        <v>217</v>
      </c>
      <c r="H4" s="468" t="s">
        <v>219</v>
      </c>
      <c r="I4" s="508" t="s">
        <v>76</v>
      </c>
    </row>
    <row r="5" spans="1:9" ht="26.1" customHeight="1" thickTop="1">
      <c r="A5" s="509"/>
      <c r="B5" s="440" t="s">
        <v>47</v>
      </c>
      <c r="C5" s="511" t="s">
        <v>56</v>
      </c>
      <c r="D5" s="535">
        <v>110.9</v>
      </c>
      <c r="E5" s="536">
        <v>111.4</v>
      </c>
      <c r="F5" s="537">
        <f t="shared" ref="F5:F30" si="0">D5-E5</f>
        <v>-0.5</v>
      </c>
      <c r="G5" s="535">
        <v>19</v>
      </c>
      <c r="H5" s="536">
        <v>19.600000000000001</v>
      </c>
      <c r="I5" s="538">
        <f t="shared" ref="I5:I30" si="1">G5-H5</f>
        <v>-0.60000000000000142</v>
      </c>
    </row>
    <row r="6" spans="1:9" ht="26.1" customHeight="1">
      <c r="A6" s="509"/>
      <c r="B6" s="55"/>
      <c r="C6" s="516" t="s">
        <v>57</v>
      </c>
      <c r="D6" s="539">
        <v>117.4</v>
      </c>
      <c r="E6" s="15">
        <v>117.1</v>
      </c>
      <c r="F6" s="28">
        <f t="shared" si="0"/>
        <v>0.30000000000001137</v>
      </c>
      <c r="G6" s="539">
        <v>21.9</v>
      </c>
      <c r="H6" s="15">
        <v>21.7</v>
      </c>
      <c r="I6" s="540">
        <f t="shared" si="1"/>
        <v>0.19999999999999929</v>
      </c>
    </row>
    <row r="7" spans="1:9" ht="26.1" customHeight="1">
      <c r="A7" s="509"/>
      <c r="B7" s="55"/>
      <c r="C7" s="516" t="s">
        <v>58</v>
      </c>
      <c r="D7" s="541">
        <v>123.5</v>
      </c>
      <c r="E7" s="15">
        <v>123</v>
      </c>
      <c r="F7" s="28">
        <f t="shared" si="0"/>
        <v>0.5</v>
      </c>
      <c r="G7" s="541">
        <v>25.1</v>
      </c>
      <c r="H7" s="15">
        <v>24.2</v>
      </c>
      <c r="I7" s="540">
        <f t="shared" si="1"/>
        <v>0.90000000000000213</v>
      </c>
    </row>
    <row r="8" spans="1:9" ht="26.1" customHeight="1">
      <c r="A8" s="509"/>
      <c r="B8" s="55" t="s">
        <v>48</v>
      </c>
      <c r="C8" s="516" t="s">
        <v>59</v>
      </c>
      <c r="D8" s="541">
        <v>128.80000000000001</v>
      </c>
      <c r="E8" s="15">
        <v>128.5</v>
      </c>
      <c r="F8" s="28">
        <f t="shared" si="0"/>
        <v>0.30000000000001137</v>
      </c>
      <c r="G8" s="541">
        <v>28.1</v>
      </c>
      <c r="H8" s="15">
        <v>27.6</v>
      </c>
      <c r="I8" s="540">
        <f t="shared" si="1"/>
        <v>0.5</v>
      </c>
    </row>
    <row r="9" spans="1:9" ht="26.1" customHeight="1">
      <c r="A9" s="509"/>
      <c r="B9" s="55"/>
      <c r="C9" s="516" t="s">
        <v>60</v>
      </c>
      <c r="D9" s="541">
        <v>134.80000000000001</v>
      </c>
      <c r="E9" s="15">
        <v>133.30000000000001</v>
      </c>
      <c r="F9" s="28">
        <f t="shared" si="0"/>
        <v>1.5</v>
      </c>
      <c r="G9" s="541">
        <v>32.299999999999997</v>
      </c>
      <c r="H9" s="15">
        <v>31</v>
      </c>
      <c r="I9" s="540">
        <f t="shared" si="1"/>
        <v>1.2999999999999972</v>
      </c>
    </row>
    <row r="10" spans="1:9" ht="26.1" customHeight="1">
      <c r="A10" s="509"/>
      <c r="B10" s="55"/>
      <c r="C10" s="516" t="s">
        <v>61</v>
      </c>
      <c r="D10" s="541">
        <v>140.4</v>
      </c>
      <c r="E10" s="15">
        <v>139</v>
      </c>
      <c r="F10" s="28">
        <f t="shared" si="0"/>
        <v>1.4000000000000057</v>
      </c>
      <c r="G10" s="541">
        <v>35.9</v>
      </c>
      <c r="H10" s="15">
        <v>34.299999999999997</v>
      </c>
      <c r="I10" s="540">
        <f t="shared" si="1"/>
        <v>1.6000000000000014</v>
      </c>
    </row>
    <row r="11" spans="1:9" ht="26.1" customHeight="1">
      <c r="A11" s="509" t="s">
        <v>18</v>
      </c>
      <c r="B11" s="440"/>
      <c r="C11" s="511" t="s">
        <v>62</v>
      </c>
      <c r="D11" s="542">
        <v>147</v>
      </c>
      <c r="E11" s="536">
        <v>144.5</v>
      </c>
      <c r="F11" s="537">
        <f t="shared" si="0"/>
        <v>2.5</v>
      </c>
      <c r="G11" s="542">
        <v>40.200000000000003</v>
      </c>
      <c r="H11" s="536">
        <v>38.700000000000003</v>
      </c>
      <c r="I11" s="538">
        <f t="shared" si="1"/>
        <v>1.5</v>
      </c>
    </row>
    <row r="12" spans="1:9" ht="26.1" customHeight="1">
      <c r="A12" s="509"/>
      <c r="B12" s="55"/>
      <c r="C12" s="516" t="s">
        <v>63</v>
      </c>
      <c r="D12" s="539">
        <v>154.9</v>
      </c>
      <c r="E12" s="15">
        <v>151.80000000000001</v>
      </c>
      <c r="F12" s="28">
        <f t="shared" si="0"/>
        <v>3.0999999999999943</v>
      </c>
      <c r="G12" s="539">
        <v>47.2</v>
      </c>
      <c r="H12" s="15">
        <v>43.8</v>
      </c>
      <c r="I12" s="540">
        <f t="shared" si="1"/>
        <v>3.4000000000000057</v>
      </c>
    </row>
    <row r="13" spans="1:9" ht="26.1" customHeight="1">
      <c r="A13" s="509"/>
      <c r="B13" s="55" t="s">
        <v>49</v>
      </c>
      <c r="C13" s="516" t="s">
        <v>64</v>
      </c>
      <c r="D13" s="541">
        <v>162</v>
      </c>
      <c r="E13" s="15">
        <v>159.1</v>
      </c>
      <c r="F13" s="28">
        <f t="shared" si="0"/>
        <v>2.9000000000000057</v>
      </c>
      <c r="G13" s="541">
        <v>51.7</v>
      </c>
      <c r="H13" s="15">
        <v>49.3</v>
      </c>
      <c r="I13" s="540">
        <f t="shared" si="1"/>
        <v>2.4000000000000057</v>
      </c>
    </row>
    <row r="14" spans="1:9" ht="26.1" customHeight="1">
      <c r="A14" s="509"/>
      <c r="B14" s="440"/>
      <c r="C14" s="511" t="s">
        <v>65</v>
      </c>
      <c r="D14" s="542">
        <v>166.6</v>
      </c>
      <c r="E14" s="536">
        <v>165.2</v>
      </c>
      <c r="F14" s="537">
        <f t="shared" si="0"/>
        <v>1.4000000000000057</v>
      </c>
      <c r="G14" s="542">
        <v>56.4</v>
      </c>
      <c r="H14" s="536">
        <v>55.7</v>
      </c>
      <c r="I14" s="538">
        <f t="shared" si="1"/>
        <v>0.69999999999999574</v>
      </c>
    </row>
    <row r="15" spans="1:9" ht="26.1" customHeight="1">
      <c r="A15" s="509"/>
      <c r="B15" s="55"/>
      <c r="C15" s="516" t="s">
        <v>66</v>
      </c>
      <c r="D15" s="539">
        <v>168.6</v>
      </c>
      <c r="E15" s="15">
        <v>168.5</v>
      </c>
      <c r="F15" s="28">
        <f t="shared" si="0"/>
        <v>9.9999999999994316E-2</v>
      </c>
      <c r="G15" s="541">
        <v>60.4</v>
      </c>
      <c r="H15" s="15">
        <v>60.7</v>
      </c>
      <c r="I15" s="540">
        <f t="shared" si="1"/>
        <v>-0.30000000000000426</v>
      </c>
    </row>
    <row r="16" spans="1:9" ht="26.1" customHeight="1">
      <c r="A16" s="509"/>
      <c r="B16" s="55" t="s">
        <v>50</v>
      </c>
      <c r="C16" s="516" t="s">
        <v>67</v>
      </c>
      <c r="D16" s="541">
        <v>170.3</v>
      </c>
      <c r="E16" s="15">
        <v>170.3</v>
      </c>
      <c r="F16" s="28">
        <f t="shared" si="0"/>
        <v>0</v>
      </c>
      <c r="G16" s="541">
        <v>62.5</v>
      </c>
      <c r="H16" s="15">
        <v>62.7</v>
      </c>
      <c r="I16" s="540">
        <f t="shared" si="1"/>
        <v>-0.20000000000000284</v>
      </c>
    </row>
    <row r="17" spans="1:9" ht="26.1" customHeight="1" thickBot="1">
      <c r="A17" s="520"/>
      <c r="B17" s="65"/>
      <c r="C17" s="522" t="s">
        <v>68</v>
      </c>
      <c r="D17" s="543">
        <v>171.3</v>
      </c>
      <c r="E17" s="544">
        <v>171.4</v>
      </c>
      <c r="F17" s="545">
        <f t="shared" si="0"/>
        <v>-9.9999999999994316E-2</v>
      </c>
      <c r="G17" s="543">
        <v>65.099999999999994</v>
      </c>
      <c r="H17" s="544">
        <v>63.3</v>
      </c>
      <c r="I17" s="546">
        <f t="shared" si="1"/>
        <v>1.7999999999999972</v>
      </c>
    </row>
    <row r="18" spans="1:9" ht="26.1" customHeight="1" thickTop="1">
      <c r="A18" s="509"/>
      <c r="B18" s="440" t="s">
        <v>47</v>
      </c>
      <c r="C18" s="511" t="s">
        <v>56</v>
      </c>
      <c r="D18" s="535">
        <v>110.4</v>
      </c>
      <c r="E18" s="536">
        <v>110.7</v>
      </c>
      <c r="F18" s="547">
        <f t="shared" si="0"/>
        <v>-0.29999999999999716</v>
      </c>
      <c r="G18" s="548">
        <v>18.899999999999999</v>
      </c>
      <c r="H18" s="536">
        <v>19.3</v>
      </c>
      <c r="I18" s="538">
        <f t="shared" si="1"/>
        <v>-0.40000000000000213</v>
      </c>
    </row>
    <row r="19" spans="1:9" ht="26.1" customHeight="1">
      <c r="A19" s="509"/>
      <c r="B19" s="55"/>
      <c r="C19" s="516" t="s">
        <v>57</v>
      </c>
      <c r="D19" s="539">
        <v>116.7</v>
      </c>
      <c r="E19" s="15">
        <v>115.9</v>
      </c>
      <c r="F19" s="28">
        <f t="shared" si="0"/>
        <v>0.79999999999999716</v>
      </c>
      <c r="G19" s="539">
        <v>21.5</v>
      </c>
      <c r="H19" s="15">
        <v>21</v>
      </c>
      <c r="I19" s="540">
        <f t="shared" si="1"/>
        <v>0.5</v>
      </c>
    </row>
    <row r="20" spans="1:9" ht="26.1" customHeight="1">
      <c r="A20" s="509"/>
      <c r="B20" s="55"/>
      <c r="C20" s="516" t="s">
        <v>58</v>
      </c>
      <c r="D20" s="541">
        <v>122.9</v>
      </c>
      <c r="E20" s="15">
        <v>122.4</v>
      </c>
      <c r="F20" s="28">
        <f t="shared" si="0"/>
        <v>0.5</v>
      </c>
      <c r="G20" s="541">
        <v>24.8</v>
      </c>
      <c r="H20" s="15">
        <v>23.9</v>
      </c>
      <c r="I20" s="540">
        <f t="shared" si="1"/>
        <v>0.90000000000000213</v>
      </c>
    </row>
    <row r="21" spans="1:9" ht="26.1" customHeight="1">
      <c r="A21" s="509"/>
      <c r="B21" s="55" t="s">
        <v>48</v>
      </c>
      <c r="C21" s="516" t="s">
        <v>59</v>
      </c>
      <c r="D21" s="541">
        <v>128.4</v>
      </c>
      <c r="E21" s="15">
        <v>127.9</v>
      </c>
      <c r="F21" s="28">
        <f t="shared" si="0"/>
        <v>0.5</v>
      </c>
      <c r="G21" s="541">
        <v>27.5</v>
      </c>
      <c r="H21" s="15">
        <v>26.8</v>
      </c>
      <c r="I21" s="540">
        <f t="shared" si="1"/>
        <v>0.69999999999999929</v>
      </c>
    </row>
    <row r="22" spans="1:9" ht="26.1" customHeight="1">
      <c r="A22" s="509"/>
      <c r="B22" s="55"/>
      <c r="C22" s="516" t="s">
        <v>60</v>
      </c>
      <c r="D22" s="541">
        <v>135</v>
      </c>
      <c r="E22" s="15">
        <v>133.6</v>
      </c>
      <c r="F22" s="28">
        <f t="shared" si="0"/>
        <v>1.4000000000000057</v>
      </c>
      <c r="G22" s="541">
        <v>31.3</v>
      </c>
      <c r="H22" s="15">
        <v>30.5</v>
      </c>
      <c r="I22" s="540">
        <f t="shared" si="1"/>
        <v>0.80000000000000071</v>
      </c>
    </row>
    <row r="23" spans="1:9" ht="26.1" customHeight="1">
      <c r="A23" s="509"/>
      <c r="B23" s="55"/>
      <c r="C23" s="516" t="s">
        <v>61</v>
      </c>
      <c r="D23" s="541">
        <v>141</v>
      </c>
      <c r="E23" s="15">
        <v>140.5</v>
      </c>
      <c r="F23" s="28">
        <f t="shared" si="0"/>
        <v>0.5</v>
      </c>
      <c r="G23" s="541">
        <v>35.1</v>
      </c>
      <c r="H23" s="15">
        <v>34.9</v>
      </c>
      <c r="I23" s="540">
        <f t="shared" si="1"/>
        <v>0.20000000000000284</v>
      </c>
    </row>
    <row r="24" spans="1:9" ht="26.1" customHeight="1">
      <c r="A24" s="509" t="s">
        <v>26</v>
      </c>
      <c r="B24" s="440"/>
      <c r="C24" s="511" t="s">
        <v>62</v>
      </c>
      <c r="D24" s="542">
        <v>148.19999999999999</v>
      </c>
      <c r="E24" s="536">
        <v>147.1</v>
      </c>
      <c r="F24" s="537">
        <f t="shared" si="0"/>
        <v>1.0999999999999943</v>
      </c>
      <c r="G24" s="542">
        <v>40.5</v>
      </c>
      <c r="H24" s="536">
        <v>39.9</v>
      </c>
      <c r="I24" s="538">
        <f t="shared" si="1"/>
        <v>0.60000000000000142</v>
      </c>
    </row>
    <row r="25" spans="1:9" ht="26.1" customHeight="1">
      <c r="A25" s="527"/>
      <c r="B25" s="55"/>
      <c r="C25" s="516" t="s">
        <v>63</v>
      </c>
      <c r="D25" s="539">
        <v>152.5</v>
      </c>
      <c r="E25" s="15">
        <v>152.30000000000001</v>
      </c>
      <c r="F25" s="28">
        <f t="shared" si="0"/>
        <v>0.19999999999998863</v>
      </c>
      <c r="G25" s="539">
        <v>45.1</v>
      </c>
      <c r="H25" s="15">
        <v>45.3</v>
      </c>
      <c r="I25" s="540">
        <f t="shared" si="1"/>
        <v>-0.19999999999999574</v>
      </c>
    </row>
    <row r="26" spans="1:9" ht="26.1" customHeight="1">
      <c r="A26" s="527"/>
      <c r="B26" s="55" t="s">
        <v>49</v>
      </c>
      <c r="C26" s="516" t="s">
        <v>64</v>
      </c>
      <c r="D26" s="541">
        <v>156.19999999999999</v>
      </c>
      <c r="E26" s="15">
        <v>154.9</v>
      </c>
      <c r="F26" s="28">
        <f t="shared" si="0"/>
        <v>1.2999999999999829</v>
      </c>
      <c r="G26" s="541">
        <v>48.9</v>
      </c>
      <c r="H26" s="15">
        <v>48.7</v>
      </c>
      <c r="I26" s="540">
        <f t="shared" si="1"/>
        <v>0.19999999999999574</v>
      </c>
    </row>
    <row r="27" spans="1:9" ht="26.1" customHeight="1">
      <c r="A27" s="527"/>
      <c r="B27" s="440"/>
      <c r="C27" s="511" t="s">
        <v>65</v>
      </c>
      <c r="D27" s="542">
        <v>157.1</v>
      </c>
      <c r="E27" s="536">
        <v>157.1</v>
      </c>
      <c r="F27" s="537">
        <f t="shared" si="0"/>
        <v>0</v>
      </c>
      <c r="G27" s="542">
        <v>51.6</v>
      </c>
      <c r="H27" s="536">
        <v>51</v>
      </c>
      <c r="I27" s="538">
        <f t="shared" si="1"/>
        <v>0.60000000000000142</v>
      </c>
    </row>
    <row r="28" spans="1:9" ht="26.1" customHeight="1">
      <c r="A28" s="527"/>
      <c r="B28" s="55"/>
      <c r="C28" s="516" t="s">
        <v>66</v>
      </c>
      <c r="D28" s="539">
        <v>157.5</v>
      </c>
      <c r="E28" s="15">
        <v>157.4</v>
      </c>
      <c r="F28" s="28">
        <f t="shared" si="0"/>
        <v>9.9999999999994316E-2</v>
      </c>
      <c r="G28" s="539">
        <v>52.5</v>
      </c>
      <c r="H28" s="15">
        <v>53.3</v>
      </c>
      <c r="I28" s="540">
        <f t="shared" si="1"/>
        <v>-0.79999999999999716</v>
      </c>
    </row>
    <row r="29" spans="1:9" ht="26.1" customHeight="1">
      <c r="A29" s="527"/>
      <c r="B29" s="55" t="s">
        <v>50</v>
      </c>
      <c r="C29" s="516" t="s">
        <v>67</v>
      </c>
      <c r="D29" s="541">
        <v>158.19999999999999</v>
      </c>
      <c r="E29" s="15">
        <v>158</v>
      </c>
      <c r="F29" s="28">
        <f t="shared" si="0"/>
        <v>0.19999999999998863</v>
      </c>
      <c r="G29" s="541">
        <v>54.1</v>
      </c>
      <c r="H29" s="15">
        <v>54.1</v>
      </c>
      <c r="I29" s="540">
        <f t="shared" si="1"/>
        <v>0</v>
      </c>
    </row>
    <row r="30" spans="1:9" ht="26.1" customHeight="1" thickBot="1">
      <c r="A30" s="528"/>
      <c r="B30" s="56"/>
      <c r="C30" s="530" t="s">
        <v>68</v>
      </c>
      <c r="D30" s="549">
        <v>158.19999999999999</v>
      </c>
      <c r="E30" s="550">
        <v>158.1</v>
      </c>
      <c r="F30" s="551">
        <f t="shared" si="0"/>
        <v>9.9999999999994316E-2</v>
      </c>
      <c r="G30" s="549">
        <v>54.2</v>
      </c>
      <c r="H30" s="550">
        <v>53.7</v>
      </c>
      <c r="I30" s="552">
        <f t="shared" si="1"/>
        <v>0.5</v>
      </c>
    </row>
    <row r="31" spans="1:9" ht="25.5" customHeight="1">
      <c r="A31" s="247"/>
      <c r="B31" s="248"/>
      <c r="C31" s="249"/>
      <c r="D31" s="250"/>
      <c r="E31" s="251"/>
      <c r="F31" s="251"/>
      <c r="G31" s="250"/>
      <c r="H31" s="251"/>
      <c r="I31" s="251"/>
    </row>
    <row r="32" spans="1:9" ht="25.5" customHeight="1">
      <c r="A32" s="247"/>
      <c r="B32" s="248"/>
      <c r="C32" s="249"/>
      <c r="D32" s="250"/>
      <c r="E32" s="251"/>
      <c r="F32" s="251"/>
      <c r="G32" s="250"/>
      <c r="H32" s="251"/>
      <c r="I32" s="251"/>
    </row>
    <row r="34" spans="4:9">
      <c r="D34" s="10" t="s">
        <v>69</v>
      </c>
      <c r="F34" s="39">
        <f>MAX(F5:F17)</f>
        <v>3.0999999999999943</v>
      </c>
      <c r="I34" s="39">
        <f>MAX(I5:I17)</f>
        <v>3.4000000000000057</v>
      </c>
    </row>
    <row r="35" spans="4:9">
      <c r="D35" s="10" t="s">
        <v>70</v>
      </c>
      <c r="F35" s="39">
        <f>MAX(F18:F30)</f>
        <v>1.4000000000000057</v>
      </c>
      <c r="I35" s="39">
        <f>MAX(I18:I30)</f>
        <v>0.90000000000000213</v>
      </c>
    </row>
  </sheetData>
  <mergeCells count="1">
    <mergeCell ref="A3:B4"/>
  </mergeCells>
  <phoneticPr fontId="3"/>
  <printOptions horizontalCentered="1" verticalCentered="1" gridLinesSet="0"/>
  <pageMargins left="0.39370078740157483" right="0.59055118110236227" top="0.59055118110236227" bottom="0.59055118110236227" header="0.31496062992125984" footer="0.31496062992125984"/>
  <pageSetup paperSize="9" orientation="portrait" r:id="rId1"/>
  <headerFooter scaleWithDoc="0" alignWithMargins="0">
    <oddFooter>&amp;C- 8 -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
  <sheetViews>
    <sheetView showGridLines="0" view="pageBreakPreview" zoomScaleNormal="100" zoomScaleSheetLayoutView="100" workbookViewId="0"/>
  </sheetViews>
  <sheetFormatPr defaultRowHeight="13.5"/>
  <cols>
    <col min="9" max="9" width="10.25" customWidth="1"/>
  </cols>
  <sheetData/>
  <phoneticPr fontId="21"/>
  <printOptions horizontalCentered="1" verticalCentered="1"/>
  <pageMargins left="0.59055118110236227" right="0.39370078740157483" top="0.59055118110236227" bottom="0.59055118110236227" header="0.31496062992125984" footer="0.31496062992125984"/>
  <pageSetup paperSize="9" orientation="portrait" r:id="rId1"/>
  <headerFooter scaleWithDoc="0" alignWithMargins="0">
    <oddFooter>&amp;C- 9 -</oddFooter>
  </headerFooter>
  <drawing r:id="rId2"/>
  <legacyDrawing r:id="rId3"/>
  <oleObjects>
    <mc:AlternateContent xmlns:mc="http://schemas.openxmlformats.org/markup-compatibility/2006">
      <mc:Choice Requires="x14">
        <oleObject progId="JXW.Document.8" shapeId="1644545" r:id="rId4">
          <objectPr defaultSize="0" autoPict="0" r:id="rId5">
            <anchor moveWithCells="1">
              <from>
                <xdr:col>0</xdr:col>
                <xdr:colOff>180975</xdr:colOff>
                <xdr:row>0</xdr:row>
                <xdr:rowOff>104775</xdr:rowOff>
              </from>
              <to>
                <xdr:col>9</xdr:col>
                <xdr:colOff>476250</xdr:colOff>
                <xdr:row>59</xdr:row>
                <xdr:rowOff>28575</xdr:rowOff>
              </to>
            </anchor>
          </objectPr>
        </oleObject>
      </mc:Choice>
      <mc:Fallback>
        <oleObject progId="JXW.Document.8" shapeId="16445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20</vt:i4>
      </vt:variant>
    </vt:vector>
  </HeadingPairs>
  <TitlesOfParts>
    <vt:vector size="45" baseType="lpstr">
      <vt:lpstr>P1</vt:lpstr>
      <vt:lpstr>P2  </vt:lpstr>
      <vt:lpstr>P3</vt:lpstr>
      <vt:lpstr>P4 </vt:lpstr>
      <vt:lpstr>P5</vt:lpstr>
      <vt:lpstr>P6</vt:lpstr>
      <vt:lpstr>P7</vt:lpstr>
      <vt:lpstr>P8</vt:lpstr>
      <vt:lpstr>P9 </vt:lpstr>
      <vt:lpstr>P10 </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'P1'!Print_Area</vt:lpstr>
      <vt:lpstr>'P10 '!Print_Area</vt:lpstr>
      <vt:lpstr>'P11'!Print_Area</vt:lpstr>
      <vt:lpstr>'P12'!Print_Area</vt:lpstr>
      <vt:lpstr>'P13'!Print_Area</vt:lpstr>
      <vt:lpstr>'P14'!Print_Area</vt:lpstr>
      <vt:lpstr>'P17'!Print_Area</vt:lpstr>
      <vt:lpstr>'P18'!Print_Area</vt:lpstr>
      <vt:lpstr>'P19'!Print_Area</vt:lpstr>
      <vt:lpstr>'P2  '!Print_Area</vt:lpstr>
      <vt:lpstr>'P20'!Print_Area</vt:lpstr>
      <vt:lpstr>'P21'!Print_Area</vt:lpstr>
      <vt:lpstr>'P22'!Print_Area</vt:lpstr>
      <vt:lpstr>'P25'!Print_Area</vt:lpstr>
      <vt:lpstr>'P4 '!Print_Area</vt:lpstr>
      <vt:lpstr>'P5'!Print_Area</vt:lpstr>
      <vt:lpstr>'P6'!Print_Area</vt:lpstr>
      <vt:lpstr>'P7'!Print_Area</vt:lpstr>
      <vt:lpstr>'P8'!Print_Area</vt:lpstr>
      <vt:lpstr>'P9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10785</dc:creator>
  <cp:lastModifiedBy>秋田県</cp:lastModifiedBy>
  <cp:lastPrinted>2017-03-22T04:03:58Z</cp:lastPrinted>
  <dcterms:created xsi:type="dcterms:W3CDTF">2009-12-21T08:07:49Z</dcterms:created>
  <dcterms:modified xsi:type="dcterms:W3CDTF">2017-03-22T04:24:49Z</dcterms:modified>
</cp:coreProperties>
</file>